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<sst xmlns="http://schemas.openxmlformats.org/spreadsheetml/2006/main" count="114" uniqueCount="69">
  <si>
    <t xml:space="preserve">АИПППДМ - Д-Р СТОЯНКА СТЕФАНОВА УЗУНОВА </t>
  </si>
  <si>
    <t xml:space="preserve">(наименование на лечебното заведение)</t>
  </si>
  <si>
    <t xml:space="preserve">ЕИК:</t>
  </si>
  <si>
    <t xml:space="preserve">115785209</t>
  </si>
  <si>
    <t xml:space="preserve">Регистрационнен Код:</t>
  </si>
  <si>
    <t xml:space="preserve">1622112597</t>
  </si>
  <si>
    <t xml:space="preserve">Код Област: </t>
  </si>
  <si>
    <t xml:space="preserve">4000</t>
  </si>
  <si>
    <t xml:space="preserve">(трите имена на лицето, представляващо лечебното заведение)</t>
  </si>
  <si>
    <t xml:space="preserve">Обл:</t>
  </si>
  <si>
    <t xml:space="preserve">Пловдив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</si>
  <si>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</si>
  <si>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</si>
  <si>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</si>
  <si>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</si>
  <si>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Георги Измирлиев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</si>
  <si>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</si>
  <si>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</si>
  <si>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</si>
  <si>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</si>
  <si>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dr.uzunova1@gmail.com</t>
  </si>
  <si>
    <t xml:space="preserve"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</si>
  <si>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</si>
  <si>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На информационно табло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</si>
  <si>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</si>
  <si>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касов бележка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</si>
  <si>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</si>
  <si>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</si>
  <si>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систeма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</si>
  <si>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</si>
  <si>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</si>
  <si>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</si>
  <si>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</si>
  <si>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</si>
  <si>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Цена в евро</t>
  </si>
  <si>
    <t xml:space="preserve">Цена в лв</t>
  </si>
  <si>
    <t xml:space="preserve">Пакет дейности без ограничения във възрастта</t>
  </si>
  <si>
    <t xml:space="preserve">Дейност по възстановяване функцията на дъвкателния апарат при цялостна обеззъбена горна челюст с горна цяла плакова зъбна протеза, в т.ч. и контролни прегледи за период до 2 месеца</t>
  </si>
  <si>
    <t xml:space="preserve">1бр.</t>
  </si>
  <si>
    <t xml:space="preserve">Зъботехнически труд и материали</t>
  </si>
  <si>
    <t xml:space="preserve">Техническа изработка на горна цяла плакова зъбна протеза</t>
  </si>
  <si>
    <t xml:space="preserve">Дейности по възстановяване функцията на дъвкателния апарат при цялостна обеззъбена долна челюст с долна цяла плакова зъбна протеза, в т.ч. и контролни прегледи за период до 2 месеца</t>
  </si>
  <si>
    <t xml:space="preserve">Техническа изработка на долна цяла плакова зъбна протеза</t>
  </si>
  <si>
    <t xml:space="preserve">Пакет дейности за пациенти до 18 г.</t>
  </si>
  <si>
    <t xml:space="preserve">Обстоен преглед със снемане на зъбен статус</t>
  </si>
  <si>
    <t xml:space="preserve">не заплаща</t>
  </si>
  <si>
    <r>
      <rPr>
        <sz val="12"/>
        <color rgb="FF000000"/>
        <rFont val="Times New Roman"/>
        <family val="1"/>
        <charset val="204"/>
      </rPr>
      <t xml:space="preserve">Обтурация с химичен композит </t>
    </r>
    <r>
      <rPr>
        <b val="true"/>
        <sz val="12"/>
        <color rgb="FF000000"/>
        <rFont val="Times New Roman"/>
        <family val="1"/>
        <charset val="204"/>
      </rPr>
      <t xml:space="preserve">без анестезия</t>
    </r>
  </si>
  <si>
    <r>
      <rPr>
        <sz val="12"/>
        <color rgb="FF000000"/>
        <rFont val="Times New Roman"/>
        <family val="1"/>
        <charset val="204"/>
      </rPr>
      <t xml:space="preserve">Екстракция на временен зъб </t>
    </r>
    <r>
      <rPr>
        <b val="true"/>
        <sz val="12"/>
        <color rgb="FF000000"/>
        <rFont val="Times New Roman"/>
        <family val="1"/>
        <charset val="204"/>
      </rPr>
      <t xml:space="preserve">с анестезия</t>
    </r>
  </si>
  <si>
    <r>
      <rPr>
        <sz val="12"/>
        <color rgb="FF000000"/>
        <rFont val="Times New Roman"/>
        <family val="1"/>
        <charset val="204"/>
      </rPr>
      <t xml:space="preserve">Екстракция на постоянен зъб </t>
    </r>
    <r>
      <rPr>
        <b val="true"/>
        <sz val="12"/>
        <color rgb="FF000000"/>
        <rFont val="Times New Roman"/>
        <family val="1"/>
        <charset val="204"/>
      </rPr>
      <t xml:space="preserve">с анестезия</t>
    </r>
  </si>
  <si>
    <r>
      <rPr>
        <sz val="12"/>
        <color rgb="FF000000"/>
        <rFont val="Times New Roman"/>
        <family val="1"/>
        <charset val="204"/>
      </rPr>
      <t xml:space="preserve">Лечение на пулпит или периодонтит на временен зъб </t>
    </r>
    <r>
      <rPr>
        <b val="true"/>
        <sz val="12"/>
        <color rgb="FF000000"/>
        <rFont val="Times New Roman"/>
        <family val="1"/>
        <charset val="204"/>
      </rPr>
      <t xml:space="preserve">без пломба и без анестезия</t>
    </r>
  </si>
  <si>
    <r>
      <rPr>
        <sz val="12"/>
        <color rgb="FF000000"/>
        <rFont val="Times New Roman"/>
        <family val="1"/>
        <charset val="204"/>
      </rPr>
      <t xml:space="preserve">Лечение на пулпит или периодонтит на постоянен зъб </t>
    </r>
    <r>
      <rPr>
        <b val="true"/>
        <sz val="12"/>
        <color rgb="FF000000"/>
        <rFont val="Times New Roman"/>
        <family val="1"/>
        <charset val="204"/>
      </rPr>
      <t xml:space="preserve">без пломба и без анестезия</t>
    </r>
  </si>
  <si>
    <t xml:space="preserve">Пакет дейности за пациенти над 18 г.</t>
  </si>
  <si>
    <t xml:space="preserve">Дейности заплащани от пациента</t>
  </si>
  <si>
    <t xml:space="preserve">Цената се заплаща от пациента</t>
  </si>
  <si>
    <t xml:space="preserve">Първичен преглед + снемане на зъбен статус</t>
  </si>
  <si>
    <t xml:space="preserve">Консервативно зъболечение</t>
  </si>
  <si>
    <t xml:space="preserve">Обтурация фотолимер</t>
  </si>
  <si>
    <t xml:space="preserve">Пародонтология</t>
  </si>
  <si>
    <t xml:space="preserve">Почистване ултразвук</t>
  </si>
  <si>
    <t xml:space="preserve">Протетика</t>
  </si>
  <si>
    <t xml:space="preserve">Бленд корона</t>
  </si>
  <si>
    <t xml:space="preserve">Металокерамична корона</t>
  </si>
  <si>
    <t xml:space="preserve">Бленд керамична корона</t>
  </si>
  <si>
    <t xml:space="preserve">Сиркониева корона</t>
  </si>
  <si>
    <t xml:space="preserve">Мека Кемени</t>
  </si>
  <si>
    <t xml:space="preserve">Кемени </t>
  </si>
  <si>
    <t xml:space="preserve">Протеза плакова</t>
  </si>
  <si>
    <t xml:space="preserve">Протеза мека</t>
  </si>
  <si>
    <t xml:space="preserve">Шина за бруксизъм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</si>
</sst>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#0.00"/>
    <numFmt numFmtId="167" formatCode="#,##0.00\ [$€-1]"/>
    <numFmt numFmtId="168" formatCode="#,##0.00\ [$€-484]"/>
    <numFmt numFmtId="169" formatCode="#,##0.00&quot; лв.&quot;"/>
  </numFmts>
  <fonts count="2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4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medium"/>
      <right style="thin">
        <color rgb="FF808080"/>
      </right>
      <top style="medium"/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medium"/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medium"/>
      <right style="medium"/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 style="thin">
        <color rgb="FF808080"/>
      </top>
      <bottom style="medium"/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/>
      <bottom/>
      <diagonal/>
    </border>
    <border diagonalUp="false" diagonalDown="false">
      <left style="thin">
        <color rgb="FF808080"/>
      </left>
      <right/>
      <top/>
      <bottom/>
      <diagonal/>
    </border>
    <border diagonalUp="false" diagonalDown="false">
      <left style="thin">
        <color rgb="FF808080"/>
      </left>
      <right/>
      <top style="thin">
        <color rgb="FF808080"/>
      </top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medium"/>
      <top style="thin">
        <color rgb="FF808080"/>
      </top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medium"/>
      <top/>
      <bottom style="thin">
        <color rgb="FF808080"/>
      </bottom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>
        <color rgb="FF808080"/>
      </right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>
        <color rgb="FF808080"/>
      </left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thin">
        <color rgb="FF808080"/>
      </top>
      <bottom style="medium"/>
      <diagonal/>
    </border>
    <border diagonalUp="false" diagonalDown="false">
      <left/>
      <right style="medium"/>
      <top/>
      <bottom style="thin">
        <color rgb="FF808080"/>
      </bottom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n">
        <color rgb="FF808080"/>
      </left>
      <right style="medium"/>
      <top style="thin">
        <color rgb="FF808080"/>
      </top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>
        <color rgb="FF808080"/>
      </left>
      <right style="medium"/>
      <top/>
      <bottom style="thin">
        <color rgb="FF808080"/>
      </bottom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4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" fillId="0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3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6" fontId="4" fillId="0" borderId="2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4" fillId="0" borderId="3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3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3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4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4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4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5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5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5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5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5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5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4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4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5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5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5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5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6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4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6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r.uzunova1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B3" activeCellId="0" sqref="B3"/>
    </sheetView>
  </sheetViews>
  <sheetFormatPr defaultColWidth="9.15625" defaultRowHeight="19.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false" hidden="false" outlineLevel="0" max="1024" min="7" style="1" width="9.14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5.75" hidden="false" customHeight="false" outlineLevel="0" collapsed="false">
      <c r="A4" s="8"/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9</v>
      </c>
      <c r="B6" s="9" t="s">
        <v>10</v>
      </c>
      <c r="C6" s="6" t="s">
        <v>11</v>
      </c>
      <c r="D6" s="9" t="s">
        <v>10</v>
      </c>
      <c r="E6" s="6" t="s">
        <v>12</v>
      </c>
      <c r="F6" s="10" t="s">
        <v>10</v>
      </c>
    </row>
    <row r="7" customFormat="false" ht="15.75" hidden="false" customHeight="false" outlineLevel="0" collapsed="false">
      <c r="A7" s="3" t="s">
        <v>13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14</v>
      </c>
      <c r="B8" s="11" t="s">
        <v>15</v>
      </c>
      <c r="C8" s="6" t="s">
        <v>16</v>
      </c>
      <c r="D8" s="11" t="n">
        <v>40</v>
      </c>
      <c r="E8" s="6" t="s">
        <v>17</v>
      </c>
      <c r="F8" s="10"/>
    </row>
    <row r="9" customFormat="false" ht="15.75" hidden="false" customHeight="false" outlineLevel="0" collapsed="false">
      <c r="A9" s="12" t="s">
        <v>13</v>
      </c>
      <c r="B9" s="12"/>
      <c r="C9" s="12"/>
      <c r="D9" s="12"/>
      <c r="E9" s="12"/>
      <c r="F9" s="12"/>
    </row>
    <row r="10" customFormat="false" ht="15.75" hidden="false" customHeight="false" outlineLevel="0" collapsed="false">
      <c r="A10" s="8"/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18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3" t="s">
        <v>19</v>
      </c>
      <c r="B12" s="14" t="s">
        <v>20</v>
      </c>
      <c r="C12" s="15" t="s">
        <v>21</v>
      </c>
      <c r="D12" s="16" t="n">
        <v>888550813</v>
      </c>
      <c r="E12" s="17"/>
      <c r="F12" s="18"/>
    </row>
    <row r="13" customFormat="false" ht="19.5" hidden="false" customHeight="true" outlineLevel="0" collapsed="false">
      <c r="A13" s="19"/>
    </row>
    <row r="14" customFormat="false" ht="19.5" hidden="false" customHeight="true" outlineLevel="0" collapsed="false">
      <c r="A14" s="20"/>
      <c r="B14" s="20"/>
      <c r="C14" s="20"/>
      <c r="D14" s="20"/>
      <c r="E14" s="20"/>
      <c r="F14" s="20"/>
    </row>
    <row r="15" customFormat="false" ht="23.25" hidden="false" customHeight="true" outlineLevel="0" collapsed="false">
      <c r="A15" s="21" t="s">
        <v>22</v>
      </c>
      <c r="B15" s="21"/>
      <c r="C15" s="21"/>
      <c r="D15" s="21"/>
      <c r="E15" s="21"/>
      <c r="F15" s="21"/>
    </row>
    <row r="16" customFormat="false" ht="15.75" hidden="false" customHeight="false" outlineLevel="0" collapsed="false">
      <c r="A16" s="22" t="s">
        <v>23</v>
      </c>
      <c r="B16" s="22"/>
      <c r="C16" s="22"/>
      <c r="D16" s="22"/>
      <c r="E16" s="22"/>
      <c r="F16" s="22"/>
    </row>
    <row r="17" customFormat="false" ht="42.75" hidden="false" customHeight="true" outlineLevel="0" collapsed="false">
      <c r="A17" s="23" t="s">
        <v>24</v>
      </c>
      <c r="B17" s="23"/>
      <c r="C17" s="23"/>
      <c r="D17" s="23"/>
      <c r="E17" s="23"/>
      <c r="F17" s="23"/>
    </row>
    <row r="18" customFormat="false" ht="59.25" hidden="false" customHeight="true" outlineLevel="0" collapsed="false">
      <c r="A18" s="22" t="s">
        <v>25</v>
      </c>
      <c r="B18" s="22"/>
      <c r="C18" s="22"/>
      <c r="D18" s="22"/>
      <c r="E18" s="22"/>
      <c r="F18" s="22"/>
    </row>
    <row r="19" customFormat="false" ht="42.75" hidden="false" customHeight="true" outlineLevel="0" collapsed="false">
      <c r="A19" s="23" t="s">
        <v>26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dr.uzunova1@gmail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40" colorId="64" zoomScale="100" zoomScaleNormal="100" zoomScalePageLayoutView="100" workbookViewId="0">
      <selection pane="topLeft" activeCell="B37" activeCellId="0" sqref="B37"/>
    </sheetView>
  </sheetViews>
  <sheetFormatPr defaultColWidth="9.15625" defaultRowHeight="15" zeroHeight="false" outlineLevelRow="0" outlineLevelCol="0"/>
  <cols>
    <col collapsed="false" customWidth="true" hidden="false" outlineLevel="0" max="1" min="1" style="24" width="8.86"/>
    <col collapsed="false" customWidth="true" hidden="false" outlineLevel="0" max="2" min="2" style="24" width="62.14"/>
    <col collapsed="false" customWidth="true" hidden="false" outlineLevel="0" max="3" min="3" style="24" width="8"/>
    <col collapsed="false" customWidth="false" hidden="false" outlineLevel="0" max="4" min="4" style="24" width="9.14"/>
    <col collapsed="false" customWidth="true" hidden="false" outlineLevel="0" max="5" min="5" style="24" width="12.57"/>
    <col collapsed="false" customWidth="true" hidden="false" outlineLevel="0" max="6" min="6" style="24" width="9.29"/>
    <col collapsed="false" customWidth="true" hidden="false" outlineLevel="0" max="7" min="7" style="24" width="10.42"/>
    <col collapsed="false" customWidth="false" hidden="false" outlineLevel="0" max="1024" min="8" style="24" width="9.14"/>
  </cols>
  <sheetData>
    <row r="1" s="26" customFormat="true" ht="50.25" hidden="false" customHeight="true" outlineLevel="0" collapsed="false">
      <c r="A1" s="25" t="s">
        <v>27</v>
      </c>
      <c r="B1" s="25"/>
      <c r="C1" s="25"/>
      <c r="D1" s="25"/>
      <c r="E1" s="25"/>
      <c r="F1" s="25"/>
      <c r="G1" s="25"/>
    </row>
    <row r="2" customFormat="false" ht="49.5" hidden="false" customHeight="true" outlineLevel="0" collapsed="false">
      <c r="A2" s="27" t="str">
        <f aca="false">InfoHospital!A1</f>
        <v>АИПППДМ - Д-Р СТОЯНКА СТЕФАНОВА УЗУНОВА </v>
      </c>
      <c r="B2" s="27"/>
      <c r="C2" s="27"/>
      <c r="D2" s="27"/>
      <c r="E2" s="27"/>
      <c r="F2" s="27"/>
      <c r="G2" s="27"/>
    </row>
    <row r="3" customFormat="false" ht="49.5" hidden="false" customHeight="true" outlineLevel="0" collapsed="false">
      <c r="A3" s="28" t="s">
        <v>1</v>
      </c>
      <c r="B3" s="28"/>
      <c r="C3" s="28"/>
      <c r="D3" s="28"/>
      <c r="E3" s="28"/>
      <c r="F3" s="28"/>
      <c r="G3" s="28"/>
    </row>
    <row r="4" customFormat="false" ht="15.75" hidden="false" customHeight="false" outlineLevel="0" collapsed="false">
      <c r="A4" s="29" t="s">
        <v>2</v>
      </c>
      <c r="B4" s="30" t="str">
        <f aca="false">InfoHospital!B3</f>
        <v>115785209</v>
      </c>
      <c r="C4" s="31"/>
      <c r="D4" s="31"/>
      <c r="E4" s="31"/>
      <c r="F4" s="31"/>
      <c r="G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  <c r="G5" s="32"/>
    </row>
    <row r="6" s="36" customFormat="true" ht="24.75" hidden="false" customHeight="true" outlineLevel="0" collapsed="false">
      <c r="A6" s="33" t="s">
        <v>28</v>
      </c>
      <c r="B6" s="34" t="s">
        <v>29</v>
      </c>
      <c r="C6" s="34" t="s">
        <v>30</v>
      </c>
      <c r="D6" s="35" t="s">
        <v>31</v>
      </c>
      <c r="E6" s="35"/>
      <c r="F6" s="35"/>
      <c r="G6" s="35"/>
    </row>
    <row r="7" s="39" customFormat="true" ht="51.75" hidden="false" customHeight="true" outlineLevel="0" collapsed="false">
      <c r="A7" s="33"/>
      <c r="B7" s="34"/>
      <c r="C7" s="34"/>
      <c r="D7" s="37" t="s">
        <v>32</v>
      </c>
      <c r="E7" s="37"/>
      <c r="F7" s="38" t="s">
        <v>33</v>
      </c>
      <c r="G7" s="38"/>
    </row>
    <row r="8" s="43" customFormat="true" ht="32.25" hidden="false" customHeight="false" outlineLevel="0" collapsed="false">
      <c r="A8" s="33"/>
      <c r="B8" s="34"/>
      <c r="C8" s="34"/>
      <c r="D8" s="40" t="s">
        <v>34</v>
      </c>
      <c r="E8" s="41" t="s">
        <v>35</v>
      </c>
      <c r="F8" s="41" t="s">
        <v>34</v>
      </c>
      <c r="G8" s="42" t="s">
        <v>35</v>
      </c>
    </row>
    <row r="9" s="50" customFormat="true" ht="15.75" hidden="false" customHeight="false" outlineLevel="0" collapsed="false">
      <c r="A9" s="44"/>
      <c r="B9" s="45" t="s">
        <v>36</v>
      </c>
      <c r="C9" s="46"/>
      <c r="D9" s="47"/>
      <c r="E9" s="48"/>
      <c r="F9" s="47"/>
      <c r="G9" s="49"/>
    </row>
    <row r="10" s="50" customFormat="true" ht="62.25" hidden="false" customHeight="true" outlineLevel="0" collapsed="false">
      <c r="A10" s="51" t="n">
        <v>1</v>
      </c>
      <c r="B10" s="52" t="s">
        <v>37</v>
      </c>
      <c r="C10" s="53" t="s">
        <v>38</v>
      </c>
      <c r="D10" s="54" t="s">
        <v>39</v>
      </c>
      <c r="E10" s="54"/>
      <c r="F10" s="55" t="n">
        <v>146.88</v>
      </c>
      <c r="G10" s="56" t="n">
        <f aca="false">F10*1.95583</f>
        <v>287.2723104</v>
      </c>
    </row>
    <row r="11" s="50" customFormat="true" ht="15.75" hidden="false" customHeight="false" outlineLevel="0" collapsed="false">
      <c r="A11" s="51" t="n">
        <v>2</v>
      </c>
      <c r="B11" s="52" t="s">
        <v>40</v>
      </c>
      <c r="C11" s="53" t="s">
        <v>38</v>
      </c>
      <c r="D11" s="55" t="n">
        <v>-31.06</v>
      </c>
      <c r="E11" s="57" t="n">
        <f aca="false">D11*1.95583</f>
        <v>-60.7480798</v>
      </c>
      <c r="F11" s="55" t="n">
        <v>31.06</v>
      </c>
      <c r="G11" s="56" t="n">
        <f aca="false">F11*1.95583</f>
        <v>60.7480798</v>
      </c>
    </row>
    <row r="12" s="50" customFormat="true" ht="45" hidden="false" customHeight="true" outlineLevel="0" collapsed="false">
      <c r="A12" s="51" t="n">
        <v>3</v>
      </c>
      <c r="B12" s="52" t="s">
        <v>41</v>
      </c>
      <c r="C12" s="53" t="s">
        <v>38</v>
      </c>
      <c r="D12" s="54" t="s">
        <v>39</v>
      </c>
      <c r="E12" s="54"/>
      <c r="F12" s="55" t="n">
        <v>146.88</v>
      </c>
      <c r="G12" s="56" t="n">
        <f aca="false">F12*1.95583</f>
        <v>287.2723104</v>
      </c>
    </row>
    <row r="13" s="50" customFormat="true" ht="16.5" hidden="false" customHeight="false" outlineLevel="0" collapsed="false">
      <c r="A13" s="58" t="n">
        <v>4</v>
      </c>
      <c r="B13" s="59" t="s">
        <v>42</v>
      </c>
      <c r="C13" s="60" t="s">
        <v>38</v>
      </c>
      <c r="D13" s="61" t="n">
        <v>-31.06</v>
      </c>
      <c r="E13" s="62" t="n">
        <f aca="false">D13*1.95583</f>
        <v>-60.7480798</v>
      </c>
      <c r="F13" s="61" t="n">
        <v>31.06</v>
      </c>
      <c r="G13" s="63" t="n">
        <f aca="false">F13*1.95583</f>
        <v>60.7480798</v>
      </c>
    </row>
    <row r="14" s="50" customFormat="true" ht="16.5" hidden="false" customHeight="false" outlineLevel="0" collapsed="false">
      <c r="A14" s="64"/>
      <c r="B14" s="65"/>
      <c r="C14" s="66"/>
      <c r="D14" s="67"/>
      <c r="E14" s="68"/>
      <c r="F14" s="67"/>
      <c r="G14" s="68"/>
    </row>
    <row r="15" s="50" customFormat="true" ht="15.75" hidden="false" customHeight="false" outlineLevel="0" collapsed="false">
      <c r="A15" s="44"/>
      <c r="B15" s="45" t="s">
        <v>43</v>
      </c>
      <c r="C15" s="46"/>
      <c r="D15" s="69"/>
      <c r="E15" s="48"/>
      <c r="F15" s="69"/>
      <c r="G15" s="70"/>
    </row>
    <row r="16" s="43" customFormat="true" ht="15.75" hidden="false" customHeight="false" outlineLevel="0" collapsed="false">
      <c r="A16" s="51" t="n">
        <v>5</v>
      </c>
      <c r="B16" s="52" t="s">
        <v>44</v>
      </c>
      <c r="C16" s="53" t="s">
        <v>38</v>
      </c>
      <c r="D16" s="71" t="s">
        <v>45</v>
      </c>
      <c r="E16" s="71"/>
      <c r="F16" s="55" t="n">
        <v>16.760147865612</v>
      </c>
      <c r="G16" s="56" t="n">
        <f aca="false">F16*1.95583</f>
        <v>32.78</v>
      </c>
    </row>
    <row r="17" s="43" customFormat="true" ht="15.75" hidden="false" customHeight="false" outlineLevel="0" collapsed="false">
      <c r="A17" s="51" t="n">
        <v>6</v>
      </c>
      <c r="B17" s="52" t="s">
        <v>46</v>
      </c>
      <c r="C17" s="53" t="s">
        <v>38</v>
      </c>
      <c r="D17" s="71" t="s">
        <v>45</v>
      </c>
      <c r="E17" s="71"/>
      <c r="F17" s="55" t="n">
        <v>45.6737037472582</v>
      </c>
      <c r="G17" s="56" t="n">
        <f aca="false">F17*1.95583</f>
        <v>89.33</v>
      </c>
    </row>
    <row r="18" s="50" customFormat="true" ht="15.75" hidden="false" customHeight="false" outlineLevel="0" collapsed="false">
      <c r="A18" s="51" t="n">
        <v>7</v>
      </c>
      <c r="B18" s="52" t="s">
        <v>47</v>
      </c>
      <c r="C18" s="53" t="s">
        <v>38</v>
      </c>
      <c r="D18" s="71" t="s">
        <v>45</v>
      </c>
      <c r="E18" s="71"/>
      <c r="F18" s="55" t="n">
        <v>18.3502656161323</v>
      </c>
      <c r="G18" s="56" t="n">
        <f aca="false">F18*1.95583</f>
        <v>35.89</v>
      </c>
    </row>
    <row r="19" s="50" customFormat="true" ht="15.75" hidden="false" customHeight="false" outlineLevel="0" collapsed="false">
      <c r="A19" s="51" t="n">
        <v>8</v>
      </c>
      <c r="B19" s="52" t="s">
        <v>48</v>
      </c>
      <c r="C19" s="53" t="s">
        <v>38</v>
      </c>
      <c r="D19" s="71" t="s">
        <v>45</v>
      </c>
      <c r="E19" s="71"/>
      <c r="F19" s="55" t="n">
        <v>45.6737037472582</v>
      </c>
      <c r="G19" s="56" t="n">
        <f aca="false">F19*1.95583</f>
        <v>89.33</v>
      </c>
    </row>
    <row r="20" s="50" customFormat="true" ht="31.5" hidden="false" customHeight="false" outlineLevel="0" collapsed="false">
      <c r="A20" s="51" t="n">
        <v>9</v>
      </c>
      <c r="B20" s="72" t="s">
        <v>49</v>
      </c>
      <c r="C20" s="53" t="s">
        <v>38</v>
      </c>
      <c r="D20" s="55" t="n">
        <v>2.40307184162223</v>
      </c>
      <c r="E20" s="57" t="n">
        <f aca="false">D20*1.95583</f>
        <v>4.7</v>
      </c>
      <c r="F20" s="55" t="n">
        <v>24.5829136479142</v>
      </c>
      <c r="G20" s="56" t="n">
        <f aca="false">F20*1.95583</f>
        <v>48.08</v>
      </c>
    </row>
    <row r="21" s="43" customFormat="true" ht="32.25" hidden="false" customHeight="false" outlineLevel="0" collapsed="false">
      <c r="A21" s="58" t="n">
        <v>10</v>
      </c>
      <c r="B21" s="73" t="s">
        <v>50</v>
      </c>
      <c r="C21" s="60" t="s">
        <v>38</v>
      </c>
      <c r="D21" s="61" t="n">
        <v>3.06775128717731</v>
      </c>
      <c r="E21" s="62" t="n">
        <f aca="false">D21*1.95583</f>
        <v>6</v>
      </c>
      <c r="F21" s="61" t="n">
        <v>79.2706932606617</v>
      </c>
      <c r="G21" s="63" t="n">
        <f aca="false">F21*1.95583</f>
        <v>155.04</v>
      </c>
    </row>
    <row r="22" s="43" customFormat="true" ht="16.5" hidden="false" customHeight="false" outlineLevel="0" collapsed="false">
      <c r="A22" s="64"/>
      <c r="B22" s="65"/>
      <c r="C22" s="66"/>
      <c r="D22" s="74"/>
      <c r="E22" s="67"/>
      <c r="F22" s="75"/>
      <c r="G22" s="76"/>
    </row>
    <row r="23" s="43" customFormat="true" ht="15.75" hidden="false" customHeight="false" outlineLevel="0" collapsed="false">
      <c r="A23" s="44"/>
      <c r="B23" s="45" t="s">
        <v>51</v>
      </c>
      <c r="C23" s="46"/>
      <c r="D23" s="77"/>
      <c r="E23" s="69"/>
      <c r="F23" s="77"/>
      <c r="G23" s="78"/>
    </row>
    <row r="24" s="43" customFormat="true" ht="15.75" hidden="false" customHeight="false" outlineLevel="0" collapsed="false">
      <c r="A24" s="51" t="n">
        <v>11</v>
      </c>
      <c r="B24" s="52" t="s">
        <v>44</v>
      </c>
      <c r="C24" s="53" t="s">
        <v>38</v>
      </c>
      <c r="D24" s="55" t="n">
        <v>1.48274645546903</v>
      </c>
      <c r="E24" s="57" t="n">
        <f aca="false">D24*1.95583</f>
        <v>2.9</v>
      </c>
      <c r="F24" s="55" t="n">
        <v>16.760147865612</v>
      </c>
      <c r="G24" s="56" t="n">
        <f aca="false">F24*1.95583</f>
        <v>32.78</v>
      </c>
    </row>
    <row r="25" s="43" customFormat="true" ht="15.75" hidden="false" customHeight="false" outlineLevel="0" collapsed="false">
      <c r="A25" s="51" t="n">
        <v>12</v>
      </c>
      <c r="B25" s="52" t="s">
        <v>46</v>
      </c>
      <c r="C25" s="53" t="s">
        <v>38</v>
      </c>
      <c r="D25" s="55" t="n">
        <v>2.04516752478487</v>
      </c>
      <c r="E25" s="57" t="n">
        <f aca="false">D25*1.95583</f>
        <v>4</v>
      </c>
      <c r="F25" s="55" t="n">
        <v>43.6285362224733</v>
      </c>
      <c r="G25" s="56" t="n">
        <f aca="false">F25*1.95583</f>
        <v>85.33</v>
      </c>
    </row>
    <row r="26" s="43" customFormat="true" ht="16.5" hidden="false" customHeight="false" outlineLevel="0" collapsed="false">
      <c r="A26" s="58" t="n">
        <v>13</v>
      </c>
      <c r="B26" s="59" t="s">
        <v>48</v>
      </c>
      <c r="C26" s="79" t="s">
        <v>38</v>
      </c>
      <c r="D26" s="61" t="n">
        <v>2.04516752478487</v>
      </c>
      <c r="E26" s="62" t="n">
        <f aca="false">D26*1.95583</f>
        <v>4</v>
      </c>
      <c r="F26" s="61" t="n">
        <v>43.6285362224733</v>
      </c>
      <c r="G26" s="63" t="n">
        <f aca="false">F26*1.95583</f>
        <v>85.33</v>
      </c>
    </row>
    <row r="27" s="43" customFormat="true" ht="16.5" hidden="false" customHeight="false" outlineLevel="0" collapsed="false">
      <c r="A27" s="64"/>
      <c r="B27" s="65"/>
      <c r="C27" s="80"/>
      <c r="D27" s="81"/>
      <c r="E27" s="82"/>
      <c r="F27" s="76"/>
      <c r="G27" s="83"/>
    </row>
    <row r="28" s="43" customFormat="true" ht="31.5" hidden="false" customHeight="true" outlineLevel="0" collapsed="false">
      <c r="A28" s="84"/>
      <c r="B28" s="85" t="s">
        <v>52</v>
      </c>
      <c r="C28" s="86"/>
      <c r="D28" s="87" t="s">
        <v>53</v>
      </c>
      <c r="E28" s="87"/>
      <c r="F28" s="76"/>
      <c r="G28" s="83"/>
    </row>
    <row r="29" s="43" customFormat="true" ht="30" hidden="false" customHeight="true" outlineLevel="0" collapsed="false">
      <c r="A29" s="84"/>
      <c r="B29" s="85"/>
      <c r="C29" s="86"/>
      <c r="D29" s="88" t="s">
        <v>34</v>
      </c>
      <c r="E29" s="89" t="s">
        <v>35</v>
      </c>
      <c r="F29" s="76"/>
      <c r="G29" s="83"/>
    </row>
    <row r="30" s="43" customFormat="true" ht="13.5" hidden="false" customHeight="true" outlineLevel="0" collapsed="false">
      <c r="A30" s="44" t="n">
        <v>1</v>
      </c>
      <c r="B30" s="90" t="s">
        <v>54</v>
      </c>
      <c r="C30" s="91" t="s">
        <v>38</v>
      </c>
      <c r="D30" s="92" t="n">
        <v>25.5645940598109</v>
      </c>
      <c r="E30" s="93" t="n">
        <f aca="false">D30*1.95583</f>
        <v>50</v>
      </c>
      <c r="F30" s="76"/>
      <c r="G30" s="94"/>
    </row>
    <row r="31" s="43" customFormat="true" ht="13.5" hidden="false" customHeight="true" outlineLevel="0" collapsed="false">
      <c r="A31" s="95"/>
      <c r="B31" s="96"/>
      <c r="C31" s="97"/>
      <c r="D31" s="98"/>
      <c r="E31" s="99"/>
      <c r="F31" s="76"/>
      <c r="G31" s="94"/>
    </row>
    <row r="32" customFormat="false" ht="16.5" hidden="false" customHeight="false" outlineLevel="0" collapsed="false">
      <c r="A32" s="100"/>
      <c r="B32" s="101" t="s">
        <v>55</v>
      </c>
      <c r="C32" s="102"/>
      <c r="D32" s="103"/>
      <c r="E32" s="104"/>
      <c r="F32" s="76"/>
      <c r="G32" s="94"/>
    </row>
    <row r="33" customFormat="false" ht="15" hidden="false" customHeight="false" outlineLevel="0" collapsed="false">
      <c r="A33" s="105" t="n">
        <v>2</v>
      </c>
      <c r="B33" s="106" t="s">
        <v>56</v>
      </c>
      <c r="C33" s="97" t="s">
        <v>38</v>
      </c>
      <c r="D33" s="98" t="n">
        <v>76.695</v>
      </c>
      <c r="E33" s="99" t="n">
        <f aca="false">D33*1.95583</f>
        <v>150.00238185</v>
      </c>
      <c r="F33" s="107"/>
      <c r="G33" s="94"/>
    </row>
    <row r="34" customFormat="false" ht="15" hidden="false" customHeight="false" outlineLevel="0" collapsed="false">
      <c r="A34" s="105"/>
      <c r="B34" s="108"/>
      <c r="C34" s="97"/>
      <c r="D34" s="98"/>
      <c r="E34" s="99"/>
      <c r="F34" s="109"/>
      <c r="G34" s="94"/>
    </row>
    <row r="35" customFormat="false" ht="18.75" hidden="false" customHeight="true" outlineLevel="0" collapsed="false">
      <c r="A35" s="110" t="s">
        <v>27</v>
      </c>
      <c r="B35" s="110"/>
      <c r="C35" s="110"/>
      <c r="D35" s="110"/>
      <c r="E35" s="110"/>
      <c r="F35" s="109"/>
      <c r="G35" s="94"/>
    </row>
    <row r="36" customFormat="false" ht="21" hidden="false" customHeight="false" outlineLevel="0" collapsed="false">
      <c r="A36" s="111" t="str">
        <f aca="false">InfoHospital!A1</f>
        <v>АИПППДМ - Д-Р СТОЯНКА СТЕФАНОВА УЗУНОВА </v>
      </c>
      <c r="B36" s="111"/>
      <c r="C36" s="111"/>
      <c r="D36" s="111"/>
      <c r="E36" s="111"/>
      <c r="F36" s="109"/>
      <c r="G36" s="94"/>
    </row>
    <row r="37" customFormat="false" ht="16.5" hidden="false" customHeight="true" outlineLevel="0" collapsed="false">
      <c r="A37" s="112"/>
      <c r="B37" s="113" t="s">
        <v>52</v>
      </c>
      <c r="C37" s="114"/>
      <c r="D37" s="87" t="s">
        <v>53</v>
      </c>
      <c r="E37" s="87"/>
    </row>
    <row r="38" customFormat="false" ht="16.5" hidden="false" customHeight="false" outlineLevel="0" collapsed="false">
      <c r="A38" s="112"/>
      <c r="B38" s="113"/>
      <c r="C38" s="114"/>
      <c r="D38" s="115" t="s">
        <v>34</v>
      </c>
      <c r="E38" s="116" t="s">
        <v>35</v>
      </c>
    </row>
    <row r="39" customFormat="false" ht="15" hidden="false" customHeight="false" outlineLevel="0" collapsed="false">
      <c r="A39" s="51"/>
      <c r="B39" s="108"/>
      <c r="C39" s="97"/>
      <c r="D39" s="117"/>
      <c r="E39" s="56"/>
    </row>
    <row r="40" customFormat="false" ht="15" hidden="false" customHeight="false" outlineLevel="0" collapsed="false">
      <c r="A40" s="118"/>
      <c r="B40" s="119"/>
      <c r="C40" s="120"/>
      <c r="D40" s="121"/>
      <c r="E40" s="122"/>
    </row>
    <row r="41" customFormat="false" ht="16.5" hidden="false" customHeight="false" outlineLevel="0" collapsed="false">
      <c r="A41" s="123"/>
      <c r="B41" s="124" t="s">
        <v>57</v>
      </c>
      <c r="C41" s="125"/>
      <c r="D41" s="103"/>
      <c r="E41" s="104"/>
    </row>
    <row r="42" customFormat="false" ht="15.75" hidden="false" customHeight="false" outlineLevel="0" collapsed="false">
      <c r="A42" s="126" t="n">
        <v>3</v>
      </c>
      <c r="B42" s="127" t="s">
        <v>58</v>
      </c>
      <c r="C42" s="128" t="s">
        <v>38</v>
      </c>
      <c r="D42" s="117" t="n">
        <v>30.68</v>
      </c>
      <c r="E42" s="129" t="n">
        <f aca="false">D42*1.95583</f>
        <v>60.0048644</v>
      </c>
    </row>
    <row r="43" customFormat="false" ht="15" hidden="false" customHeight="false" outlineLevel="0" collapsed="false">
      <c r="A43" s="130"/>
      <c r="B43" s="131"/>
      <c r="C43" s="120"/>
      <c r="D43" s="121"/>
      <c r="E43" s="122"/>
    </row>
    <row r="44" customFormat="false" ht="16.5" hidden="false" customHeight="false" outlineLevel="0" collapsed="false">
      <c r="A44" s="123"/>
      <c r="B44" s="132" t="s">
        <v>59</v>
      </c>
      <c r="C44" s="114"/>
      <c r="D44" s="103"/>
      <c r="E44" s="104"/>
    </row>
    <row r="45" customFormat="false" ht="15" hidden="false" customHeight="false" outlineLevel="0" collapsed="false">
      <c r="A45" s="126" t="n">
        <v>4</v>
      </c>
      <c r="B45" s="133" t="s">
        <v>60</v>
      </c>
      <c r="C45" s="128" t="s">
        <v>38</v>
      </c>
      <c r="D45" s="117" t="n">
        <v>51.13</v>
      </c>
      <c r="E45" s="129" t="n">
        <f aca="false">#REF!*1.95583</f>
        <v>100.0015879</v>
      </c>
    </row>
    <row r="46" customFormat="false" ht="15" hidden="false" customHeight="false" outlineLevel="0" collapsed="false">
      <c r="A46" s="134" t="n">
        <v>5</v>
      </c>
      <c r="B46" s="106" t="s">
        <v>61</v>
      </c>
      <c r="C46" s="97" t="s">
        <v>38</v>
      </c>
      <c r="D46" s="117" t="n">
        <v>112.483</v>
      </c>
      <c r="E46" s="56" t="n">
        <f aca="false">#REF!*1.95583</f>
        <v>219.99762589</v>
      </c>
    </row>
    <row r="47" customFormat="false" ht="15" hidden="false" customHeight="false" outlineLevel="0" collapsed="false">
      <c r="A47" s="134" t="n">
        <v>6</v>
      </c>
      <c r="B47" s="106" t="s">
        <v>62</v>
      </c>
      <c r="C47" s="97" t="s">
        <v>38</v>
      </c>
      <c r="D47" s="117" t="n">
        <v>86.92</v>
      </c>
      <c r="E47" s="56" t="n">
        <f aca="false">#REF!*1.95583</f>
        <v>170.0007436</v>
      </c>
    </row>
    <row r="48" customFormat="false" ht="15" hidden="false" customHeight="false" outlineLevel="0" collapsed="false">
      <c r="A48" s="134" t="n">
        <v>7</v>
      </c>
      <c r="B48" s="106" t="s">
        <v>63</v>
      </c>
      <c r="C48" s="97" t="s">
        <v>38</v>
      </c>
      <c r="D48" s="117" t="n">
        <v>204.517</v>
      </c>
      <c r="E48" s="56" t="n">
        <f aca="false">#REF!*1.95583</f>
        <v>400.00048411</v>
      </c>
    </row>
    <row r="49" customFormat="false" ht="15" hidden="false" customHeight="false" outlineLevel="0" collapsed="false">
      <c r="A49" s="134" t="n">
        <v>8</v>
      </c>
      <c r="B49" s="106" t="s">
        <v>64</v>
      </c>
      <c r="C49" s="97" t="s">
        <v>38</v>
      </c>
      <c r="D49" s="117" t="n">
        <v>168.727</v>
      </c>
      <c r="E49" s="56" t="n">
        <f aca="false">#REF!*1.95583</f>
        <v>330.00132841</v>
      </c>
    </row>
    <row r="50" customFormat="false" ht="15" hidden="false" customHeight="false" outlineLevel="0" collapsed="false">
      <c r="A50" s="134" t="n">
        <v>9</v>
      </c>
      <c r="B50" s="106" t="s">
        <v>65</v>
      </c>
      <c r="C50" s="97" t="s">
        <v>38</v>
      </c>
      <c r="D50" s="117" t="n">
        <v>30.68</v>
      </c>
      <c r="E50" s="56" t="n">
        <f aca="false">#REF!*1.95583</f>
        <v>60.0048644</v>
      </c>
    </row>
    <row r="51" customFormat="false" ht="15.75" hidden="false" customHeight="false" outlineLevel="0" collapsed="false">
      <c r="A51" s="134" t="n">
        <v>10</v>
      </c>
      <c r="B51" s="106" t="s">
        <v>66</v>
      </c>
      <c r="C51" s="97" t="s">
        <v>38</v>
      </c>
      <c r="D51" s="117" t="n">
        <v>178.95</v>
      </c>
      <c r="E51" s="56" t="n">
        <f aca="false">#REF!*1.95583</f>
        <v>349.9957785</v>
      </c>
    </row>
    <row r="52" customFormat="false" ht="15.75" hidden="false" customHeight="false" outlineLevel="0" collapsed="false">
      <c r="A52" s="134" t="n">
        <v>11</v>
      </c>
      <c r="B52" s="106" t="s">
        <v>67</v>
      </c>
      <c r="C52" s="97" t="s">
        <v>38</v>
      </c>
      <c r="D52" s="117" t="n">
        <v>306.78</v>
      </c>
      <c r="E52" s="56" t="n">
        <f aca="false">#REF!*1.95583</f>
        <v>600.0095274</v>
      </c>
    </row>
    <row r="53" customFormat="false" ht="15.75" hidden="false" customHeight="false" outlineLevel="0" collapsed="false">
      <c r="A53" s="134" t="n">
        <v>11</v>
      </c>
      <c r="B53" s="106" t="s">
        <v>68</v>
      </c>
      <c r="C53" s="97" t="s">
        <v>38</v>
      </c>
      <c r="D53" s="117" t="n">
        <v>76.695</v>
      </c>
      <c r="E53" s="56" t="n">
        <f aca="false">#REF!*1.95583</f>
        <v>150.00238185</v>
      </c>
    </row>
    <row r="54" customFormat="false" ht="16.5" hidden="false" customHeight="false" outlineLevel="0" collapsed="false">
      <c r="A54" s="135"/>
      <c r="B54" s="136"/>
      <c r="C54" s="114"/>
      <c r="D54" s="103"/>
      <c r="E54" s="104"/>
    </row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5">
    <mergeCell ref="A1:G1"/>
    <mergeCell ref="A2:G2"/>
    <mergeCell ref="A3:G3"/>
    <mergeCell ref="A6:A8"/>
    <mergeCell ref="B6:B8"/>
    <mergeCell ref="C6:C8"/>
    <mergeCell ref="D6:G6"/>
    <mergeCell ref="D7:E7"/>
    <mergeCell ref="F7:G7"/>
    <mergeCell ref="D10:E10"/>
    <mergeCell ref="D12:E12"/>
    <mergeCell ref="D16:E16"/>
    <mergeCell ref="D17:E17"/>
    <mergeCell ref="D18:E18"/>
    <mergeCell ref="D19:E19"/>
    <mergeCell ref="A28:A29"/>
    <mergeCell ref="B28:B29"/>
    <mergeCell ref="C28:C29"/>
    <mergeCell ref="D28:E28"/>
    <mergeCell ref="A35:E35"/>
    <mergeCell ref="A36:E36"/>
    <mergeCell ref="A37:A38"/>
    <mergeCell ref="B37:B38"/>
    <mergeCell ref="C37:C38"/>
    <mergeCell ref="D37:E37"/>
  </mergeCells>
  <printOptions headings="false" gridLines="false" gridLinesSet="true" horizontalCentered="false" verticalCentered="false"/>
  <pageMargins left="0.708333333333333" right="0.708333333333333" top="0.443055555555556" bottom="0.747916666666667" header="0.315277777777778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2026-02-05T12:27:00Z</cp:lastPrinted>
  <dcterms:modified xsi:type="dcterms:W3CDTF">2026-04-04T16:50:00Z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