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ntalPC\Documents\"/>
    </mc:Choice>
  </mc:AlternateContent>
  <xr:revisionPtr revIDLastSave="0" documentId="13_ncr:1_{A14F380A-20EB-46D7-905B-4FF7FFE6F550}" xr6:coauthVersionLast="47" xr6:coauthVersionMax="47" xr10:uidLastSave="{00000000-0000-0000-0000-000000000000}"/>
  <bookViews>
    <workbookView xWindow="0" yWindow="0" windowWidth="19130" windowHeight="102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7" i="2" l="1"/>
  <c r="I108" i="2"/>
  <c r="H108" i="2"/>
  <c r="I105" i="2" s="1"/>
  <c r="G108" i="2"/>
  <c r="G107" i="2"/>
  <c r="H107" i="2"/>
  <c r="E90" i="2"/>
  <c r="E91" i="2"/>
  <c r="E92" i="2"/>
  <c r="E93" i="2"/>
  <c r="E94" i="2"/>
  <c r="E95" i="2"/>
  <c r="G71" i="2"/>
  <c r="E38" i="2"/>
  <c r="G38" i="2"/>
  <c r="I38" i="2"/>
  <c r="E39" i="2"/>
  <c r="I39" i="2"/>
  <c r="E40" i="2"/>
  <c r="G40" i="2"/>
  <c r="I40" i="2"/>
  <c r="E41" i="2"/>
  <c r="G41" i="2"/>
  <c r="I41" i="2"/>
  <c r="E42" i="2"/>
  <c r="G42" i="2"/>
  <c r="I42" i="2"/>
  <c r="E43" i="2"/>
  <c r="G43" i="2"/>
  <c r="I43" i="2"/>
  <c r="E44" i="2"/>
  <c r="G44" i="2"/>
  <c r="I44" i="2"/>
  <c r="E45" i="2"/>
  <c r="G45" i="2"/>
  <c r="I45" i="2"/>
  <c r="E46" i="2"/>
  <c r="G46" i="2"/>
  <c r="I46" i="2"/>
  <c r="E47" i="2"/>
  <c r="G47" i="2"/>
  <c r="E48" i="2"/>
  <c r="G48" i="2"/>
  <c r="I48" i="2"/>
  <c r="E49" i="2"/>
  <c r="G49" i="2"/>
  <c r="I49" i="2"/>
  <c r="E50" i="2"/>
  <c r="G50" i="2"/>
  <c r="I50" i="2"/>
  <c r="E51" i="2"/>
  <c r="G51" i="2"/>
  <c r="I51" i="2"/>
  <c r="E52" i="2"/>
  <c r="G52" i="2"/>
  <c r="I52" i="2"/>
  <c r="E53" i="2"/>
  <c r="G53" i="2"/>
  <c r="I53" i="2"/>
  <c r="E54" i="2"/>
  <c r="G54" i="2"/>
  <c r="I54" i="2"/>
  <c r="E55" i="2"/>
  <c r="G55" i="2"/>
  <c r="I55" i="2"/>
  <c r="E56" i="2"/>
  <c r="I56" i="2"/>
  <c r="E57" i="2"/>
  <c r="G57" i="2"/>
  <c r="I57" i="2"/>
  <c r="E58" i="2"/>
  <c r="I58" i="2"/>
  <c r="E59" i="2"/>
  <c r="G59" i="2"/>
  <c r="I59" i="2"/>
  <c r="E60" i="2"/>
  <c r="G60" i="2"/>
  <c r="I60" i="2"/>
  <c r="E61" i="2"/>
  <c r="G61" i="2"/>
  <c r="I61" i="2"/>
  <c r="E62" i="2"/>
  <c r="G62" i="2"/>
  <c r="I62" i="2"/>
  <c r="E63" i="2"/>
  <c r="I63" i="2"/>
  <c r="E64" i="2"/>
  <c r="G64" i="2"/>
  <c r="I64" i="2"/>
  <c r="E65" i="2"/>
  <c r="G65" i="2"/>
  <c r="I65" i="2"/>
  <c r="E66" i="2"/>
  <c r="G66" i="2"/>
  <c r="I66" i="2"/>
  <c r="E67" i="2"/>
  <c r="G67" i="2"/>
  <c r="I67" i="2"/>
  <c r="E68" i="2"/>
  <c r="I68" i="2"/>
  <c r="E69" i="2"/>
  <c r="G69" i="2"/>
  <c r="I69" i="2"/>
  <c r="E70" i="2"/>
  <c r="G70" i="2"/>
  <c r="I70" i="2"/>
  <c r="I71" i="2"/>
  <c r="E72" i="2"/>
  <c r="G72" i="2"/>
  <c r="I72" i="2"/>
  <c r="E73" i="2"/>
  <c r="G73" i="2"/>
  <c r="I73" i="2"/>
  <c r="E74" i="2"/>
  <c r="G74" i="2"/>
  <c r="I74" i="2"/>
  <c r="E75" i="2"/>
  <c r="G75" i="2"/>
  <c r="I75" i="2"/>
  <c r="E76" i="2"/>
  <c r="G76" i="2"/>
  <c r="I76" i="2"/>
  <c r="E77" i="2"/>
  <c r="G77" i="2"/>
  <c r="I77" i="2"/>
  <c r="E78" i="2"/>
  <c r="G78" i="2"/>
  <c r="I78" i="2"/>
  <c r="E79" i="2"/>
  <c r="G79" i="2"/>
  <c r="I79" i="2"/>
  <c r="E80" i="2"/>
  <c r="G80" i="2"/>
  <c r="I80" i="2"/>
  <c r="E81" i="2"/>
  <c r="G81" i="2"/>
  <c r="I81" i="2"/>
  <c r="E82" i="2"/>
  <c r="G82" i="2"/>
  <c r="I82" i="2"/>
  <c r="E83" i="2"/>
  <c r="G83" i="2"/>
  <c r="I83" i="2"/>
  <c r="E84" i="2"/>
  <c r="G84" i="2"/>
  <c r="I84" i="2"/>
  <c r="E85" i="2"/>
  <c r="G85" i="2"/>
  <c r="I85" i="2"/>
  <c r="E86" i="2"/>
  <c r="G86" i="2"/>
  <c r="I86" i="2"/>
  <c r="E87" i="2"/>
  <c r="G87" i="2"/>
  <c r="I87" i="2"/>
  <c r="E88" i="2"/>
  <c r="G88" i="2"/>
  <c r="I88" i="2"/>
  <c r="E89" i="2"/>
  <c r="G89" i="2"/>
  <c r="I89" i="2"/>
  <c r="G90" i="2"/>
  <c r="I90" i="2"/>
  <c r="G91" i="2"/>
  <c r="I91" i="2"/>
  <c r="G92" i="2"/>
  <c r="I92" i="2"/>
  <c r="G93" i="2"/>
  <c r="I93" i="2"/>
  <c r="G94" i="2"/>
  <c r="I94" i="2"/>
  <c r="G95" i="2"/>
  <c r="I95" i="2"/>
  <c r="G96" i="2"/>
  <c r="I96" i="2"/>
  <c r="E98" i="2"/>
  <c r="G97" i="2"/>
  <c r="I97" i="2"/>
  <c r="E99" i="2"/>
  <c r="G98" i="2"/>
  <c r="I98" i="2"/>
  <c r="E100" i="2"/>
  <c r="I99" i="2"/>
  <c r="G100" i="2"/>
  <c r="I100" i="2"/>
  <c r="E102" i="2"/>
  <c r="I101" i="2"/>
  <c r="I102" i="2"/>
  <c r="I103" i="2"/>
  <c r="G104" i="2"/>
  <c r="I104" i="2"/>
  <c r="G105" i="2"/>
  <c r="H105" i="2" s="1"/>
  <c r="G106" i="2"/>
  <c r="H106" i="2" s="1"/>
  <c r="I106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3" i="2"/>
  <c r="G24" i="2"/>
  <c r="G25" i="2"/>
  <c r="G26" i="2"/>
  <c r="G27" i="2"/>
  <c r="G29" i="2"/>
  <c r="G30" i="2"/>
  <c r="G31" i="2"/>
  <c r="G32" i="2"/>
  <c r="G33" i="2"/>
  <c r="G34" i="2"/>
  <c r="G35" i="2"/>
  <c r="G37" i="2"/>
  <c r="G8" i="2"/>
  <c r="E9" i="2"/>
  <c r="E10" i="2"/>
  <c r="E11" i="2"/>
  <c r="E12" i="2"/>
  <c r="E13" i="2"/>
  <c r="E14" i="2"/>
  <c r="E15" i="2"/>
  <c r="E16" i="2"/>
  <c r="E19" i="2"/>
  <c r="E20" i="2"/>
  <c r="E21" i="2"/>
  <c r="E23" i="2"/>
  <c r="E26" i="2"/>
  <c r="E27" i="2"/>
  <c r="E28" i="2"/>
  <c r="E29" i="2"/>
  <c r="E30" i="2"/>
  <c r="E31" i="2"/>
  <c r="E32" i="2"/>
  <c r="E33" i="2"/>
  <c r="E34" i="2"/>
  <c r="E35" i="2"/>
  <c r="E36" i="2"/>
  <c r="E37" i="2"/>
  <c r="E8" i="2"/>
</calcChain>
</file>

<file path=xl/sharedStrings.xml><?xml version="1.0" encoding="utf-8"?>
<sst xmlns="http://schemas.openxmlformats.org/spreadsheetml/2006/main" count="239" uniqueCount="229">
  <si>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</si>
  <si>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</si>
  <si>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</si>
  <si>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</si>
  <si>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</si>
  <si>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</si>
  <si>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</si>
  <si>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</si>
  <si>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</si>
  <si>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</si>
  <si>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</si>
  <si>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</si>
  <si>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</si>
  <si>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</si>
  <si>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</si>
  <si>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</si>
  <si>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</si>
  <si>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</si>
  <si>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</si>
  <si>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</si>
  <si>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</si>
  <si>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Код от информационната систама на ЛЗ</t>
  </si>
  <si>
    <t xml:space="preserve">Мерна единица
(ден, брой и др.) </t>
  </si>
  <si>
    <t>Пациент в лева</t>
  </si>
  <si>
    <t xml:space="preserve">Пациент в евро </t>
  </si>
  <si>
    <t>НЗОК в лева</t>
  </si>
  <si>
    <t>НЗОК в евро</t>
  </si>
  <si>
    <t>МЗ в лева</t>
  </si>
  <si>
    <t>МЗ в евро</t>
  </si>
  <si>
    <t>Обстоен преглед със снемане на зъбен статус на пациент до 18 г.</t>
  </si>
  <si>
    <t>Екстракция на временен зъб с анестезия на пац. до 18 г.</t>
  </si>
  <si>
    <t>Екстракция на постоянен зъб с анестезия на пац. до 18 г.</t>
  </si>
  <si>
    <t>Лечение на пулпит или периодонтит на временен зъб без пломба и без анестезия на пац. До 18 г.</t>
  </si>
  <si>
    <t>Лечение на пулпит или периодонтит на постоянен зъб без пломба и без анестезия на пац. До 18 г.</t>
  </si>
  <si>
    <t xml:space="preserve">Обстоен преглед със снемане на зъбен статус </t>
  </si>
  <si>
    <t>Обтурация с химичен композит без анестезия на пац. до 18 г.</t>
  </si>
  <si>
    <t xml:space="preserve">Обтурация с химичен композит без анестезия </t>
  </si>
  <si>
    <t xml:space="preserve">Екстракция на постоянен зъб с анестезия </t>
  </si>
  <si>
    <t>Дейност по възстановяване функцията на дъвкателния апарат при цялостно обеззъбена горна челюстс горна цяла плакова зъбна протеза, в т.ч. и контролни прегледи за период до 2 месеца</t>
  </si>
  <si>
    <t>зъботехнически труд и материали</t>
  </si>
  <si>
    <t>Дейност по възстановяване функцията на дъвкателния апарат при цялостно обеззъбена долна  челюстс горна цяла плакова зъбна протеза, в т.ч. и контролни прегледи за период до 2 месеца</t>
  </si>
  <si>
    <t>Техническа изработка на горна цяла плакова зъбна протеза</t>
  </si>
  <si>
    <t>Техническа изработка на долна цяла плакова зъбна протеза</t>
  </si>
  <si>
    <t>Потребителска такса  за ЗОЛ над 18 г.</t>
  </si>
  <si>
    <t>Потребителска такса  за пенсионери</t>
  </si>
  <si>
    <t>Преглед</t>
  </si>
  <si>
    <t>Инструкция за орална хигиена</t>
  </si>
  <si>
    <t>Диетични съвети</t>
  </si>
  <si>
    <t>Дентална  консултация</t>
  </si>
  <si>
    <t>Подробна дентална консултация</t>
  </si>
  <si>
    <t>План на лечение</t>
  </si>
  <si>
    <t>Предоставяне на информация за планирано лечение и вземане на информирано съгласие</t>
  </si>
  <si>
    <t>ЕТ Д-р Иванка Илиева- АПМПДМ</t>
  </si>
  <si>
    <t>Разчитане на рентгенеграфия</t>
  </si>
  <si>
    <t>Разчитане на томография</t>
  </si>
  <si>
    <t>97017-00</t>
  </si>
  <si>
    <t>97141-00</t>
  </si>
  <si>
    <t>97131-00</t>
  </si>
  <si>
    <t>97014-00</t>
  </si>
  <si>
    <t>97015-00</t>
  </si>
  <si>
    <t>97018-01</t>
  </si>
  <si>
    <t>97018-02</t>
  </si>
  <si>
    <t>97038-00А</t>
  </si>
  <si>
    <t>97038-00В</t>
  </si>
  <si>
    <t>97533-00</t>
  </si>
  <si>
    <t>97423-01А</t>
  </si>
  <si>
    <t>Ендодонтско лечение на зъб с един канал</t>
  </si>
  <si>
    <t xml:space="preserve">97423-01В </t>
  </si>
  <si>
    <t>97423-01С</t>
  </si>
  <si>
    <t>Ендодонтско лечение на зъб с два канала</t>
  </si>
  <si>
    <t>Ендодонтско лечение на кътник</t>
  </si>
  <si>
    <t>974555-00</t>
  </si>
  <si>
    <t>Промивки на канали и или поставяне на медикаментозна вложка</t>
  </si>
  <si>
    <t>97423-00</t>
  </si>
  <si>
    <t>Лечение на пулпит или периодонтит на млечен зъб</t>
  </si>
  <si>
    <t>97731-00</t>
  </si>
  <si>
    <t>Обтурация на млечен зъб</t>
  </si>
  <si>
    <t>97459-00А</t>
  </si>
  <si>
    <t>Ендодонтско лечение на зъб с незавършено кореново развитие на зъб с един канал</t>
  </si>
  <si>
    <t>Ендодонтско лечение на зъб с незавършено кореново развитие на зъб с два канала</t>
  </si>
  <si>
    <t>Ендодонтско лечение на зъб с незавършено кореново развитие на кътник</t>
  </si>
  <si>
    <t>97459-00В</t>
  </si>
  <si>
    <t>97459-00С</t>
  </si>
  <si>
    <t>92505-95</t>
  </si>
  <si>
    <t>92505-98</t>
  </si>
  <si>
    <t>Терминална или интралигаментарна анестезия</t>
  </si>
  <si>
    <t>Анестезия чрез намазване или напръскване</t>
  </si>
  <si>
    <t>Проводна анестезия</t>
  </si>
  <si>
    <t>97594-01</t>
  </si>
  <si>
    <t>Поставяне на радикуларен щифт</t>
  </si>
  <si>
    <t>97170-00</t>
  </si>
  <si>
    <t>Затваряне на перфорация с МТА</t>
  </si>
  <si>
    <t>Поставяне на силант</t>
  </si>
  <si>
    <t>97710-00</t>
  </si>
  <si>
    <t>Плакова протеза</t>
  </si>
  <si>
    <t>97557-00</t>
  </si>
  <si>
    <t>Поправка на протеза</t>
  </si>
  <si>
    <t>Циментиране на разлепена корона</t>
  </si>
  <si>
    <t>97740-00</t>
  </si>
  <si>
    <t>97911-01</t>
  </si>
  <si>
    <t>Лечение на лигавично заболяване</t>
  </si>
  <si>
    <t>97114-00</t>
  </si>
  <si>
    <t>Почистване на зъбен камък на двете челюсти - първо посещение</t>
  </si>
  <si>
    <t>97114-01</t>
  </si>
  <si>
    <t>Почистване на зъбен камък на двете челюсти - следващо посещение</t>
  </si>
  <si>
    <t>Почистване с еърфлоу</t>
  </si>
  <si>
    <t>97225-00А</t>
  </si>
  <si>
    <t>Нискоенергиен лазер</t>
  </si>
  <si>
    <t>97225-00В</t>
  </si>
  <si>
    <t>Посещение за фотодинамична терапия</t>
  </si>
  <si>
    <t>97927-00</t>
  </si>
  <si>
    <t>Изписване на лекарство</t>
  </si>
  <si>
    <t>97311-12</t>
  </si>
  <si>
    <t>Изваждане на зъб или корен</t>
  </si>
  <si>
    <t>97311-11</t>
  </si>
  <si>
    <t>Изваждане на млечен зъб или корен</t>
  </si>
  <si>
    <t>97300-00</t>
  </si>
  <si>
    <t>Инцизия с анестезия</t>
  </si>
  <si>
    <t>97117-00</t>
  </si>
  <si>
    <t>Вътрешно избелване на зъб</t>
  </si>
  <si>
    <t>97118-00</t>
  </si>
  <si>
    <t>Избелване на всички видими зъби</t>
  </si>
  <si>
    <t>97011-01</t>
  </si>
  <si>
    <t>Ортодонтски преглед</t>
  </si>
  <si>
    <t>97813-00</t>
  </si>
  <si>
    <t>Изготвяне на ортодонтска документация</t>
  </si>
  <si>
    <t>97085-00</t>
  </si>
  <si>
    <t>Ортодонтски анализ иплан на лечение</t>
  </si>
  <si>
    <t>97826-00</t>
  </si>
  <si>
    <t>до 6 брекета или пръстена в една челюст</t>
  </si>
  <si>
    <t>Над 6 брекета или пръстена в една челюст</t>
  </si>
  <si>
    <t>Снемаем ортодонтски апарат</t>
  </si>
  <si>
    <t>97821-00</t>
  </si>
  <si>
    <t>97823-01</t>
  </si>
  <si>
    <t>Индивидуално изработен функционалан апарат</t>
  </si>
  <si>
    <t>97823-23А</t>
  </si>
  <si>
    <t>LM activator</t>
  </si>
  <si>
    <t>97823-23В</t>
  </si>
  <si>
    <t>Froggy</t>
  </si>
  <si>
    <t>97823-00</t>
  </si>
  <si>
    <t>Система Multi Fa</t>
  </si>
  <si>
    <t>97834-00</t>
  </si>
  <si>
    <t>Апарат за бурзо разширение на горна челюст</t>
  </si>
  <si>
    <t>97677-00</t>
  </si>
  <si>
    <t>Поставяне на минивинт</t>
  </si>
  <si>
    <t>97824-00</t>
  </si>
  <si>
    <t>Местопазител за 1 зъб изработен в зъболекарски кабинет</t>
  </si>
  <si>
    <t>97836-00</t>
  </si>
  <si>
    <t>Местопазител за 1 зъб изработен в зъботехничиска лаборатория</t>
  </si>
  <si>
    <t>97837-00В</t>
  </si>
  <si>
    <t>Долна лингвална дъга</t>
  </si>
  <si>
    <t>Транспалатинална дъга</t>
  </si>
  <si>
    <t>97811-00</t>
  </si>
  <si>
    <t>Снемаем ортодонтски апарат за ретенция</t>
  </si>
  <si>
    <t>97838-10</t>
  </si>
  <si>
    <t>Сплинт с ортодонтска тел</t>
  </si>
  <si>
    <t>92505-97</t>
  </si>
  <si>
    <t>97225-000Е</t>
  </si>
  <si>
    <t>97836-10А</t>
  </si>
  <si>
    <t>97836-10В</t>
  </si>
  <si>
    <t>97915-00</t>
  </si>
  <si>
    <t>97521-01</t>
  </si>
  <si>
    <t>97522-01</t>
  </si>
  <si>
    <t>97532-01</t>
  </si>
  <si>
    <t>97531-00</t>
  </si>
  <si>
    <t>97532-00</t>
  </si>
  <si>
    <t>119607442</t>
  </si>
  <si>
    <t>2020112073</t>
  </si>
  <si>
    <t>Иванка Димитрова Илиева</t>
  </si>
  <si>
    <t>Сливен</t>
  </si>
  <si>
    <t>8800</t>
  </si>
  <si>
    <t>др Константин Стоилов</t>
  </si>
  <si>
    <t>Таня Михова Илиева-Колева</t>
  </si>
  <si>
    <t>tanq_m_ilieva_dent@abv.bg</t>
  </si>
  <si>
    <t>чакалнята</t>
  </si>
  <si>
    <t>касова бележка, фактура при поискване</t>
  </si>
  <si>
    <t>зъботеннически труд и материали</t>
  </si>
  <si>
    <t>Не използваме за обтурации химичен композит, така че за обтурации по здравна каса има доплащане спрямо вида на възстановяването и използвания материал</t>
  </si>
  <si>
    <t>ЕТ Др Иванка Илиева- АПМПДМ</t>
  </si>
  <si>
    <t>Писти на Планс</t>
  </si>
  <si>
    <t>Вакуум шина</t>
  </si>
  <si>
    <t>Проследяване на ортодонтски апарат</t>
  </si>
  <si>
    <t>Активация и ажустиране на ортодонтски апарат</t>
  </si>
  <si>
    <t>Допълнително заплащане при повикване в извънработно време</t>
  </si>
  <si>
    <t>97970-00</t>
  </si>
  <si>
    <t>97824-11</t>
  </si>
  <si>
    <t>97871-01А</t>
  </si>
  <si>
    <t>97871-01В</t>
  </si>
  <si>
    <t>До 6 самолигиращи брекета или пръстена в една челюст</t>
  </si>
  <si>
    <t>Над 6 самолигиращи брекета или пръстена в една челюст</t>
  </si>
  <si>
    <t>97826-01</t>
  </si>
  <si>
    <t>97826-00А</t>
  </si>
  <si>
    <t>97826-01А</t>
  </si>
  <si>
    <t>97521-01А</t>
  </si>
  <si>
    <t>Лечение на кариес на преден зъб с една повърхност и възстановяване с фотокомпозит</t>
  </si>
  <si>
    <t>Лечение на кариес на преден зъб с две повърхности и възстановяване с фотокомпозит</t>
  </si>
  <si>
    <t>117,35</t>
  </si>
  <si>
    <t>97522-01А</t>
  </si>
  <si>
    <t>97523-01А</t>
  </si>
  <si>
    <t>97537-00</t>
  </si>
  <si>
    <t>Бондинг</t>
  </si>
  <si>
    <t>97531-00А</t>
  </si>
  <si>
    <t>Лечение на кариес на заден зъб с една повърхност и възстановяване с фотокомпозит и/или гласйономерен цимент</t>
  </si>
  <si>
    <t>97532-00А</t>
  </si>
  <si>
    <t>Лечение на кариес на заден зъб с две повърхности и възстановяване с фотокомпозит и/или гласйономерен цимент</t>
  </si>
  <si>
    <t>97533-00А</t>
  </si>
  <si>
    <t>Лечение на кариес на заден зъб с три повърхности и възстановяване с фотокомпозит и /или гласйономерен цимент</t>
  </si>
  <si>
    <t>97533-00В</t>
  </si>
  <si>
    <t>234,70</t>
  </si>
  <si>
    <t>Лечение на кариес на преден зъб стри  повърхности и възстановяване с фотокомпозит</t>
  </si>
  <si>
    <t>Алайнер изработен в зъболекарски кабинет</t>
  </si>
  <si>
    <t>Възстановяване на силно разрушен зъб с композит с фибровлакна</t>
  </si>
  <si>
    <t>Изолация с платно</t>
  </si>
  <si>
    <t>Лечение на кариес на преден зъб с една повърхност и възстановяване с химиокомпозит</t>
  </si>
  <si>
    <t>Лечение на кариес на преден зъб с две повърхности и възстановяване с химиокомпозит</t>
  </si>
  <si>
    <t>Лечение на кариес на преден зъб с три и повече повърности и възстановяване с химиокомпозит</t>
  </si>
  <si>
    <t>Лечение на кареес на заден зъб с една повърхност и възстановяване с химиокомпозит</t>
  </si>
  <si>
    <t xml:space="preserve">Лечение на кариес на заден зъб с две повърхности и възстановяване с химиокомпозит </t>
  </si>
  <si>
    <t xml:space="preserve">Лечение на кариес на заден зъб с три повърхности и възстановяване с химиокомпозит </t>
  </si>
  <si>
    <t>Почистване на кариес с ензимен гел- 1 апликация</t>
  </si>
  <si>
    <t>Поставяне на ортодонтски шипчета за 1 бр.</t>
  </si>
  <si>
    <t>97911-03В</t>
  </si>
  <si>
    <t>97911-03А</t>
  </si>
  <si>
    <t>97377-03</t>
  </si>
  <si>
    <t xml:space="preserve">97377-04 </t>
  </si>
  <si>
    <t>Залепяне на разлепен брекет</t>
  </si>
  <si>
    <t>97702-00</t>
  </si>
  <si>
    <t xml:space="preserve"> Модели от гипс или скан</t>
  </si>
  <si>
    <t xml:space="preserve"> йонофореза 1 посещение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</si>
</sst>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nq_m_ilieva_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sqref="A1:F1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36" t="s">
        <v>178</v>
      </c>
      <c r="B1" s="37"/>
      <c r="C1" s="37"/>
      <c r="D1" s="37"/>
      <c r="E1" s="37"/>
      <c r="F1" s="38"/>
    </row>
    <row r="2" spans="1:6" ht="15.5" x14ac:dyDescent="0.35">
      <c r="A2" s="33" t="s">
        <v>1</v>
      </c>
      <c r="B2" s="34"/>
      <c r="C2" s="34"/>
      <c r="D2" s="34"/>
      <c r="E2" s="34"/>
      <c r="F2" s="35"/>
    </row>
    <row r="3" spans="1:6" ht="15.5" x14ac:dyDescent="0.35">
      <c r="A3" s="3" t="s">
        <v>4</v>
      </c>
      <c r="B3" s="28" t="s">
        <v>166</v>
      </c>
      <c r="C3" s="4" t="s">
        <v>5</v>
      </c>
      <c r="D3" s="28" t="s">
        <v>167</v>
      </c>
      <c r="E3" s="4" t="s">
        <v>6</v>
      </c>
      <c r="F3" s="29" t="s">
        <v>170</v>
      </c>
    </row>
    <row r="4" spans="1:6" ht="15.5" x14ac:dyDescent="0.35">
      <c r="A4" s="39" t="s">
        <v>168</v>
      </c>
      <c r="B4" s="40"/>
      <c r="C4" s="40"/>
      <c r="D4" s="40"/>
      <c r="E4" s="40"/>
      <c r="F4" s="41"/>
    </row>
    <row r="5" spans="1:6" ht="15.5" x14ac:dyDescent="0.35">
      <c r="A5" s="33" t="s">
        <v>0</v>
      </c>
      <c r="B5" s="34"/>
      <c r="C5" s="34"/>
      <c r="D5" s="34"/>
      <c r="E5" s="34"/>
      <c r="F5" s="35"/>
    </row>
    <row r="6" spans="1:6" ht="15.5" x14ac:dyDescent="0.35">
      <c r="A6" s="3" t="s">
        <v>7</v>
      </c>
      <c r="B6" s="8" t="s">
        <v>169</v>
      </c>
      <c r="C6" s="4" t="s">
        <v>8</v>
      </c>
      <c r="D6" s="8" t="s">
        <v>169</v>
      </c>
      <c r="E6" s="4" t="s">
        <v>9</v>
      </c>
      <c r="F6" s="7" t="s">
        <v>169</v>
      </c>
    </row>
    <row r="7" spans="1:6" ht="15.5" x14ac:dyDescent="0.35">
      <c r="A7" s="33" t="s">
        <v>11</v>
      </c>
      <c r="B7" s="34"/>
      <c r="C7" s="34"/>
      <c r="D7" s="34"/>
      <c r="E7" s="34"/>
      <c r="F7" s="35"/>
    </row>
    <row r="8" spans="1:6" ht="15.5" x14ac:dyDescent="0.35">
      <c r="A8" s="3" t="s">
        <v>10</v>
      </c>
      <c r="B8" s="9" t="s">
        <v>171</v>
      </c>
      <c r="C8" s="4" t="s">
        <v>14</v>
      </c>
      <c r="D8" s="9">
        <v>26</v>
      </c>
      <c r="E8" s="4" t="s">
        <v>13</v>
      </c>
      <c r="F8" s="7"/>
    </row>
    <row r="9" spans="1:6" ht="15.5" x14ac:dyDescent="0.35">
      <c r="A9" s="42" t="s">
        <v>11</v>
      </c>
      <c r="B9" s="43"/>
      <c r="C9" s="43"/>
      <c r="D9" s="43"/>
      <c r="E9" s="43"/>
      <c r="F9" s="44"/>
    </row>
    <row r="10" spans="1:6" ht="15.5" x14ac:dyDescent="0.35">
      <c r="A10" s="39" t="s">
        <v>172</v>
      </c>
      <c r="B10" s="40"/>
      <c r="C10" s="40"/>
      <c r="D10" s="40"/>
      <c r="E10" s="40"/>
      <c r="F10" s="41"/>
    </row>
    <row r="11" spans="1:6" ht="15.5" x14ac:dyDescent="0.35">
      <c r="A11" s="33" t="s">
        <v>12</v>
      </c>
      <c r="B11" s="34"/>
      <c r="C11" s="34"/>
      <c r="D11" s="34"/>
      <c r="E11" s="34"/>
      <c r="F11" s="35"/>
    </row>
    <row r="12" spans="1:6" ht="16" thickBot="1" x14ac:dyDescent="0.4">
      <c r="A12" s="5" t="s">
        <v>2</v>
      </c>
      <c r="B12" s="30" t="s">
        <v>173</v>
      </c>
      <c r="C12" s="6" t="s">
        <v>3</v>
      </c>
      <c r="D12" s="10">
        <v>888599691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51"/>
      <c r="B14" s="37"/>
      <c r="C14" s="37"/>
      <c r="D14" s="37"/>
      <c r="E14" s="37"/>
      <c r="F14" s="38"/>
    </row>
    <row r="15" spans="1:6" ht="23.25" customHeight="1" x14ac:dyDescent="0.35">
      <c r="A15" s="52" t="s">
        <v>16</v>
      </c>
      <c r="B15" s="53"/>
      <c r="C15" s="53"/>
      <c r="D15" s="53"/>
      <c r="E15" s="53"/>
      <c r="F15" s="54"/>
    </row>
    <row r="16" spans="1:6" ht="15.5" x14ac:dyDescent="0.35">
      <c r="A16" s="48" t="s">
        <v>174</v>
      </c>
      <c r="B16" s="49"/>
      <c r="C16" s="49"/>
      <c r="D16" s="49"/>
      <c r="E16" s="49"/>
      <c r="F16" s="50"/>
    </row>
    <row r="17" spans="1:6" ht="42.75" customHeight="1" x14ac:dyDescent="0.35">
      <c r="A17" s="45" t="s">
        <v>17</v>
      </c>
      <c r="B17" s="46"/>
      <c r="C17" s="46"/>
      <c r="D17" s="46"/>
      <c r="E17" s="46"/>
      <c r="F17" s="47"/>
    </row>
    <row r="18" spans="1:6" ht="59.25" customHeight="1" x14ac:dyDescent="0.35">
      <c r="A18" s="48" t="s">
        <v>175</v>
      </c>
      <c r="B18" s="49"/>
      <c r="C18" s="49"/>
      <c r="D18" s="49"/>
      <c r="E18" s="49"/>
      <c r="F18" s="50"/>
    </row>
    <row r="19" spans="1:6" ht="42.75" customHeight="1" x14ac:dyDescent="0.35">
      <c r="A19" s="45" t="s">
        <v>18</v>
      </c>
      <c r="B19" s="46"/>
      <c r="C19" s="46"/>
      <c r="D19" s="46"/>
      <c r="E19" s="46"/>
      <c r="F19" s="47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BE05BEE8-4B23-44F7-A2C6-C4BA47B35D4B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09"/>
  <sheetViews>
    <sheetView tabSelected="1" topLeftCell="A63" zoomScale="132" zoomScaleNormal="132" workbookViewId="0">
      <selection activeCell="B69" sqref="B69"/>
    </sheetView>
  </sheetViews>
  <sheetFormatPr defaultColWidth="9.08984375" defaultRowHeight="14" x14ac:dyDescent="0.35"/>
  <cols>
    <col min="1" max="1" width="12.36328125" style="14" customWidth="1"/>
    <col min="2" max="2" width="68.6328125" style="14" customWidth="1"/>
    <col min="3" max="9" width="10.36328125" style="14" customWidth="1"/>
    <col min="10" max="16384" width="9.08984375" style="14"/>
  </cols>
  <sheetData>
    <row r="1" spans="1:9" s="13" customFormat="1" ht="50.25" customHeight="1" x14ac:dyDescent="0.35">
      <c r="A1" s="55" t="s">
        <v>19</v>
      </c>
      <c r="B1" s="55"/>
      <c r="C1" s="55"/>
      <c r="D1" s="55"/>
      <c r="E1" s="55"/>
      <c r="F1" s="55"/>
      <c r="G1" s="55"/>
      <c r="H1" s="55"/>
      <c r="I1" s="55"/>
    </row>
    <row r="2" spans="1:9" ht="49.5" customHeight="1" x14ac:dyDescent="0.35">
      <c r="A2" s="56" t="s">
        <v>52</v>
      </c>
      <c r="B2" s="56"/>
      <c r="C2" s="56"/>
      <c r="D2" s="56"/>
      <c r="E2" s="56"/>
      <c r="F2" s="56"/>
      <c r="G2" s="56"/>
      <c r="H2" s="56"/>
      <c r="I2" s="56"/>
    </row>
    <row r="3" spans="1:9" ht="49.5" customHeight="1" x14ac:dyDescent="0.35">
      <c r="A3" s="58" t="s">
        <v>1</v>
      </c>
      <c r="B3" s="58"/>
      <c r="C3" s="58"/>
      <c r="D3" s="58"/>
      <c r="E3" s="58"/>
      <c r="F3" s="58"/>
      <c r="G3" s="58"/>
      <c r="H3" s="58"/>
      <c r="I3" s="58"/>
    </row>
    <row r="4" spans="1:9" ht="15.5" x14ac:dyDescent="0.35">
      <c r="A4" s="22" t="s">
        <v>4</v>
      </c>
      <c r="B4" s="21">
        <v>119607442</v>
      </c>
      <c r="C4" s="20"/>
      <c r="D4" s="20"/>
      <c r="E4" s="20"/>
      <c r="F4" s="20"/>
      <c r="G4" s="20"/>
      <c r="H4" s="20"/>
      <c r="I4" s="20"/>
    </row>
    <row r="5" spans="1:9" ht="25.5" customHeight="1" x14ac:dyDescent="0.35">
      <c r="A5" s="15"/>
      <c r="B5" s="15"/>
      <c r="C5" s="15"/>
      <c r="D5" s="15"/>
      <c r="E5" s="15"/>
      <c r="F5" s="15"/>
      <c r="G5" s="15"/>
      <c r="H5" s="15"/>
      <c r="I5" s="15"/>
    </row>
    <row r="6" spans="1:9" s="17" customFormat="1" ht="24.75" customHeight="1" x14ac:dyDescent="0.35">
      <c r="A6" s="57" t="s">
        <v>21</v>
      </c>
      <c r="B6" s="57" t="s">
        <v>15</v>
      </c>
      <c r="C6" s="57" t="s">
        <v>22</v>
      </c>
      <c r="D6" s="23"/>
      <c r="E6" s="57" t="s">
        <v>20</v>
      </c>
      <c r="F6" s="57"/>
      <c r="G6" s="57"/>
      <c r="H6" s="57"/>
      <c r="I6" s="57"/>
    </row>
    <row r="7" spans="1:9" s="18" customFormat="1" ht="51.75" customHeight="1" x14ac:dyDescent="0.35">
      <c r="A7" s="57"/>
      <c r="B7" s="57"/>
      <c r="C7" s="57"/>
      <c r="D7" s="23" t="s">
        <v>23</v>
      </c>
      <c r="E7" s="23" t="s">
        <v>24</v>
      </c>
      <c r="F7" s="23" t="s">
        <v>25</v>
      </c>
      <c r="G7" s="23" t="s">
        <v>26</v>
      </c>
      <c r="H7" s="23" t="s">
        <v>27</v>
      </c>
      <c r="I7" s="23" t="s">
        <v>28</v>
      </c>
    </row>
    <row r="8" spans="1:9" s="16" customFormat="1" ht="13" x14ac:dyDescent="0.35">
      <c r="A8" s="24">
        <v>101</v>
      </c>
      <c r="B8" s="25" t="s">
        <v>29</v>
      </c>
      <c r="C8" s="26">
        <v>1</v>
      </c>
      <c r="D8" s="26">
        <v>0</v>
      </c>
      <c r="E8" s="27">
        <f xml:space="preserve"> D8/1.95583</f>
        <v>0</v>
      </c>
      <c r="F8" s="27">
        <v>32.78</v>
      </c>
      <c r="G8" s="27">
        <f>F8/1.95583</f>
        <v>16.760147865612044</v>
      </c>
      <c r="H8" s="27">
        <v>0</v>
      </c>
      <c r="I8" s="27">
        <f>H8/1.95583</f>
        <v>0</v>
      </c>
    </row>
    <row r="9" spans="1:9" s="19" customFormat="1" ht="13" x14ac:dyDescent="0.35">
      <c r="A9" s="24">
        <v>301</v>
      </c>
      <c r="B9" s="25" t="s">
        <v>35</v>
      </c>
      <c r="C9" s="26">
        <v>1</v>
      </c>
      <c r="D9" s="26">
        <v>0</v>
      </c>
      <c r="E9" s="27">
        <f t="shared" ref="E9:E72" si="0" xml:space="preserve"> D9/1.95583</f>
        <v>0</v>
      </c>
      <c r="F9" s="27">
        <v>89.33</v>
      </c>
      <c r="G9" s="27">
        <f t="shared" ref="G9:G72" si="1">F9/1.95583</f>
        <v>45.673703747258195</v>
      </c>
      <c r="H9" s="27">
        <v>0</v>
      </c>
      <c r="I9" s="27">
        <f t="shared" ref="I9:I72" si="2">H9/1.95583</f>
        <v>0</v>
      </c>
    </row>
    <row r="10" spans="1:9" s="19" customFormat="1" ht="13" x14ac:dyDescent="0.35">
      <c r="A10" s="24">
        <v>508</v>
      </c>
      <c r="B10" s="25" t="s">
        <v>30</v>
      </c>
      <c r="C10" s="26">
        <v>1</v>
      </c>
      <c r="D10" s="26">
        <v>0</v>
      </c>
      <c r="E10" s="27">
        <f t="shared" si="0"/>
        <v>0</v>
      </c>
      <c r="F10" s="27">
        <v>35.89</v>
      </c>
      <c r="G10" s="27">
        <f t="shared" si="1"/>
        <v>18.350265616132283</v>
      </c>
      <c r="H10" s="27">
        <v>0</v>
      </c>
      <c r="I10" s="27">
        <f t="shared" si="2"/>
        <v>0</v>
      </c>
    </row>
    <row r="11" spans="1:9" s="19" customFormat="1" ht="13" x14ac:dyDescent="0.35">
      <c r="A11" s="24">
        <v>509</v>
      </c>
      <c r="B11" s="25" t="s">
        <v>31</v>
      </c>
      <c r="C11" s="26">
        <v>1</v>
      </c>
      <c r="D11" s="26">
        <v>0</v>
      </c>
      <c r="E11" s="27">
        <f t="shared" si="0"/>
        <v>0</v>
      </c>
      <c r="F11" s="27">
        <v>89.33</v>
      </c>
      <c r="G11" s="27">
        <f t="shared" si="1"/>
        <v>45.673703747258195</v>
      </c>
      <c r="H11" s="27">
        <v>0</v>
      </c>
      <c r="I11" s="27">
        <f t="shared" si="2"/>
        <v>0</v>
      </c>
    </row>
    <row r="12" spans="1:9" s="19" customFormat="1" ht="26" x14ac:dyDescent="0.35">
      <c r="A12" s="24">
        <v>332</v>
      </c>
      <c r="B12" s="25" t="s">
        <v>32</v>
      </c>
      <c r="C12" s="26">
        <v>1</v>
      </c>
      <c r="D12" s="26">
        <v>4.7</v>
      </c>
      <c r="E12" s="27">
        <f t="shared" si="0"/>
        <v>2.4030718416222272</v>
      </c>
      <c r="F12" s="27">
        <v>48.08</v>
      </c>
      <c r="G12" s="27">
        <f t="shared" si="1"/>
        <v>24.582913647914186</v>
      </c>
      <c r="H12" s="27">
        <v>0</v>
      </c>
      <c r="I12" s="27">
        <f t="shared" si="2"/>
        <v>0</v>
      </c>
    </row>
    <row r="13" spans="1:9" s="19" customFormat="1" ht="26" x14ac:dyDescent="0.35">
      <c r="A13" s="24">
        <v>333</v>
      </c>
      <c r="B13" s="25" t="s">
        <v>33</v>
      </c>
      <c r="C13" s="26">
        <v>1</v>
      </c>
      <c r="D13" s="26">
        <v>6</v>
      </c>
      <c r="E13" s="27">
        <f t="shared" si="0"/>
        <v>3.0677512871773112</v>
      </c>
      <c r="F13" s="27">
        <v>155.04</v>
      </c>
      <c r="G13" s="27">
        <f t="shared" si="1"/>
        <v>79.270693260661716</v>
      </c>
      <c r="H13" s="27">
        <v>0</v>
      </c>
      <c r="I13" s="27">
        <f t="shared" si="2"/>
        <v>0</v>
      </c>
    </row>
    <row r="14" spans="1:9" s="19" customFormat="1" ht="13" x14ac:dyDescent="0.35">
      <c r="A14" s="24">
        <v>101</v>
      </c>
      <c r="B14" s="25" t="s">
        <v>34</v>
      </c>
      <c r="C14" s="26">
        <v>1</v>
      </c>
      <c r="D14" s="26">
        <v>2.9</v>
      </c>
      <c r="E14" s="27">
        <f t="shared" si="0"/>
        <v>1.4827464554690335</v>
      </c>
      <c r="F14" s="27">
        <v>32.78</v>
      </c>
      <c r="G14" s="27">
        <f t="shared" si="1"/>
        <v>16.760147865612044</v>
      </c>
      <c r="H14" s="27">
        <v>0</v>
      </c>
      <c r="I14" s="27">
        <f t="shared" si="2"/>
        <v>0</v>
      </c>
    </row>
    <row r="15" spans="1:9" s="19" customFormat="1" ht="13" x14ac:dyDescent="0.35">
      <c r="A15" s="24">
        <v>301</v>
      </c>
      <c r="B15" s="25" t="s">
        <v>36</v>
      </c>
      <c r="C15" s="26">
        <v>1</v>
      </c>
      <c r="D15" s="26">
        <v>4</v>
      </c>
      <c r="E15" s="27">
        <f t="shared" si="0"/>
        <v>2.045167524784874</v>
      </c>
      <c r="F15" s="27">
        <v>85.33</v>
      </c>
      <c r="G15" s="27">
        <f t="shared" si="1"/>
        <v>43.628536222473322</v>
      </c>
      <c r="H15" s="27">
        <v>0</v>
      </c>
      <c r="I15" s="27">
        <f t="shared" si="2"/>
        <v>0</v>
      </c>
    </row>
    <row r="16" spans="1:9" s="16" customFormat="1" ht="13" x14ac:dyDescent="0.35">
      <c r="A16" s="24">
        <v>509</v>
      </c>
      <c r="B16" s="25" t="s">
        <v>37</v>
      </c>
      <c r="C16" s="26">
        <v>1</v>
      </c>
      <c r="D16" s="26">
        <v>4</v>
      </c>
      <c r="E16" s="27">
        <f t="shared" si="0"/>
        <v>2.045167524784874</v>
      </c>
      <c r="F16" s="27">
        <v>85.33</v>
      </c>
      <c r="G16" s="27">
        <f t="shared" si="1"/>
        <v>43.628536222473322</v>
      </c>
      <c r="H16" s="27">
        <v>0</v>
      </c>
      <c r="I16" s="27">
        <f t="shared" si="2"/>
        <v>0</v>
      </c>
    </row>
    <row r="17" spans="1:9" s="16" customFormat="1" ht="39" x14ac:dyDescent="0.35">
      <c r="A17" s="24">
        <v>832</v>
      </c>
      <c r="B17" s="25" t="s">
        <v>38</v>
      </c>
      <c r="C17" s="26">
        <v>1</v>
      </c>
      <c r="D17" s="26" t="s">
        <v>39</v>
      </c>
      <c r="E17" s="27" t="s">
        <v>176</v>
      </c>
      <c r="F17" s="27">
        <v>287.27999999999997</v>
      </c>
      <c r="G17" s="27">
        <f t="shared" si="1"/>
        <v>146.88393163004963</v>
      </c>
      <c r="H17" s="27">
        <v>0</v>
      </c>
      <c r="I17" s="27">
        <f t="shared" si="2"/>
        <v>0</v>
      </c>
    </row>
    <row r="18" spans="1:9" s="19" customFormat="1" ht="39" x14ac:dyDescent="0.35">
      <c r="A18" s="24">
        <v>833</v>
      </c>
      <c r="B18" s="25" t="s">
        <v>40</v>
      </c>
      <c r="C18" s="26">
        <v>1</v>
      </c>
      <c r="D18" s="26" t="s">
        <v>39</v>
      </c>
      <c r="E18" s="27" t="s">
        <v>39</v>
      </c>
      <c r="F18" s="27">
        <v>287.27999999999997</v>
      </c>
      <c r="G18" s="27">
        <f t="shared" si="1"/>
        <v>146.88393163004963</v>
      </c>
      <c r="H18" s="27">
        <v>0</v>
      </c>
      <c r="I18" s="27">
        <f t="shared" si="2"/>
        <v>0</v>
      </c>
    </row>
    <row r="19" spans="1:9" s="19" customFormat="1" ht="13" x14ac:dyDescent="0.35">
      <c r="A19" s="24">
        <v>834</v>
      </c>
      <c r="B19" s="25" t="s">
        <v>41</v>
      </c>
      <c r="C19" s="26">
        <v>1</v>
      </c>
      <c r="D19" s="26">
        <v>-60.75</v>
      </c>
      <c r="E19" s="27">
        <f t="shared" si="0"/>
        <v>-31.060981782670275</v>
      </c>
      <c r="F19" s="27">
        <v>60.75</v>
      </c>
      <c r="G19" s="27">
        <f t="shared" si="1"/>
        <v>31.060981782670275</v>
      </c>
      <c r="H19" s="27">
        <v>0</v>
      </c>
      <c r="I19" s="27">
        <f t="shared" si="2"/>
        <v>0</v>
      </c>
    </row>
    <row r="20" spans="1:9" s="19" customFormat="1" ht="13" x14ac:dyDescent="0.35">
      <c r="A20" s="24">
        <v>835</v>
      </c>
      <c r="B20" s="25" t="s">
        <v>42</v>
      </c>
      <c r="C20" s="26">
        <v>1</v>
      </c>
      <c r="D20" s="26">
        <v>-60.75</v>
      </c>
      <c r="E20" s="27">
        <f t="shared" si="0"/>
        <v>-31.060981782670275</v>
      </c>
      <c r="F20" s="27">
        <v>60.75</v>
      </c>
      <c r="G20" s="27">
        <f t="shared" si="1"/>
        <v>31.060981782670275</v>
      </c>
      <c r="H20" s="27">
        <v>0</v>
      </c>
      <c r="I20" s="27">
        <f t="shared" si="2"/>
        <v>0</v>
      </c>
    </row>
    <row r="21" spans="1:9" s="16" customFormat="1" ht="13" x14ac:dyDescent="0.35">
      <c r="A21" s="24"/>
      <c r="B21" s="25" t="s">
        <v>43</v>
      </c>
      <c r="C21" s="26">
        <v>1</v>
      </c>
      <c r="D21" s="26">
        <v>2.9</v>
      </c>
      <c r="E21" s="27">
        <f t="shared" si="0"/>
        <v>1.4827464554690335</v>
      </c>
      <c r="F21" s="27">
        <v>0</v>
      </c>
      <c r="G21" s="27">
        <f t="shared" si="1"/>
        <v>0</v>
      </c>
      <c r="H21" s="27">
        <v>0</v>
      </c>
      <c r="I21" s="27">
        <f t="shared" si="2"/>
        <v>0</v>
      </c>
    </row>
    <row r="22" spans="1:9" s="16" customFormat="1" ht="26" x14ac:dyDescent="0.35">
      <c r="A22" s="24"/>
      <c r="B22" s="25" t="s">
        <v>177</v>
      </c>
      <c r="C22" s="26"/>
      <c r="D22" s="26"/>
      <c r="E22" s="27"/>
      <c r="F22" s="27"/>
      <c r="G22" s="27"/>
      <c r="H22" s="27"/>
      <c r="I22" s="27"/>
    </row>
    <row r="23" spans="1:9" s="16" customFormat="1" ht="13" x14ac:dyDescent="0.35">
      <c r="A23" s="24"/>
      <c r="B23" s="25" t="s">
        <v>44</v>
      </c>
      <c r="C23" s="26">
        <v>1</v>
      </c>
      <c r="D23" s="26">
        <v>1</v>
      </c>
      <c r="E23" s="27">
        <f t="shared" si="0"/>
        <v>0.51129188119621849</v>
      </c>
      <c r="F23" s="27">
        <v>0</v>
      </c>
      <c r="G23" s="27">
        <f t="shared" si="1"/>
        <v>0</v>
      </c>
      <c r="H23" s="27">
        <v>0</v>
      </c>
      <c r="I23" s="27">
        <f t="shared" si="2"/>
        <v>0</v>
      </c>
    </row>
    <row r="24" spans="1:9" s="16" customFormat="1" ht="13" x14ac:dyDescent="0.35">
      <c r="A24" s="24" t="s">
        <v>55</v>
      </c>
      <c r="B24" s="25" t="s">
        <v>45</v>
      </c>
      <c r="C24" s="26">
        <v>1</v>
      </c>
      <c r="D24" s="26">
        <v>33.25</v>
      </c>
      <c r="E24" s="27">
        <v>17</v>
      </c>
      <c r="F24" s="27">
        <v>0</v>
      </c>
      <c r="G24" s="27">
        <f t="shared" si="1"/>
        <v>0</v>
      </c>
      <c r="H24" s="27">
        <v>0</v>
      </c>
      <c r="I24" s="27">
        <f t="shared" si="2"/>
        <v>0</v>
      </c>
    </row>
    <row r="25" spans="1:9" s="16" customFormat="1" ht="13" x14ac:dyDescent="0.35">
      <c r="A25" s="24" t="s">
        <v>56</v>
      </c>
      <c r="B25" s="25" t="s">
        <v>46</v>
      </c>
      <c r="C25" s="26">
        <v>1</v>
      </c>
      <c r="D25" s="26">
        <v>29.34</v>
      </c>
      <c r="E25" s="27">
        <v>15</v>
      </c>
      <c r="F25" s="27">
        <v>0</v>
      </c>
      <c r="G25" s="27">
        <f t="shared" si="1"/>
        <v>0</v>
      </c>
      <c r="H25" s="27">
        <v>0</v>
      </c>
      <c r="I25" s="27">
        <f t="shared" si="2"/>
        <v>0</v>
      </c>
    </row>
    <row r="26" spans="1:9" s="16" customFormat="1" ht="13" x14ac:dyDescent="0.35">
      <c r="A26" s="24" t="s">
        <v>57</v>
      </c>
      <c r="B26" s="25" t="s">
        <v>47</v>
      </c>
      <c r="C26" s="26">
        <v>1</v>
      </c>
      <c r="D26" s="26">
        <v>29.34</v>
      </c>
      <c r="E26" s="27">
        <f t="shared" si="0"/>
        <v>15.001303794297051</v>
      </c>
      <c r="F26" s="27">
        <v>0</v>
      </c>
      <c r="G26" s="27">
        <f t="shared" si="1"/>
        <v>0</v>
      </c>
      <c r="H26" s="27">
        <v>0</v>
      </c>
      <c r="I26" s="27">
        <f t="shared" si="2"/>
        <v>0</v>
      </c>
    </row>
    <row r="27" spans="1:9" s="16" customFormat="1" ht="13" x14ac:dyDescent="0.35">
      <c r="A27" s="24" t="s">
        <v>58</v>
      </c>
      <c r="B27" s="25" t="s">
        <v>48</v>
      </c>
      <c r="C27" s="26">
        <v>1</v>
      </c>
      <c r="D27" s="26">
        <v>19.559999999999999</v>
      </c>
      <c r="E27" s="27">
        <f t="shared" si="0"/>
        <v>10.000869196198034</v>
      </c>
      <c r="F27" s="27">
        <v>0</v>
      </c>
      <c r="G27" s="27">
        <f t="shared" si="1"/>
        <v>0</v>
      </c>
      <c r="H27" s="27">
        <v>0</v>
      </c>
      <c r="I27" s="27">
        <f t="shared" si="2"/>
        <v>0</v>
      </c>
    </row>
    <row r="28" spans="1:9" s="16" customFormat="1" ht="13" x14ac:dyDescent="0.35">
      <c r="A28" s="24" t="s">
        <v>59</v>
      </c>
      <c r="B28" s="25" t="s">
        <v>49</v>
      </c>
      <c r="C28" s="26">
        <v>1</v>
      </c>
      <c r="D28" s="26">
        <v>48.9</v>
      </c>
      <c r="E28" s="27">
        <f t="shared" si="0"/>
        <v>25.002172990495083</v>
      </c>
      <c r="F28" s="27">
        <v>0</v>
      </c>
      <c r="G28" s="27">
        <v>0</v>
      </c>
      <c r="H28" s="27">
        <v>0</v>
      </c>
      <c r="I28" s="27">
        <f t="shared" si="2"/>
        <v>0</v>
      </c>
    </row>
    <row r="29" spans="1:9" s="16" customFormat="1" ht="13" x14ac:dyDescent="0.35">
      <c r="A29" s="24" t="s">
        <v>60</v>
      </c>
      <c r="B29" s="25" t="s">
        <v>50</v>
      </c>
      <c r="C29" s="26">
        <v>1</v>
      </c>
      <c r="D29" s="26">
        <v>19.559999999999999</v>
      </c>
      <c r="E29" s="27">
        <f t="shared" si="0"/>
        <v>10.000869196198034</v>
      </c>
      <c r="F29" s="27">
        <v>0</v>
      </c>
      <c r="G29" s="27">
        <f t="shared" si="1"/>
        <v>0</v>
      </c>
      <c r="H29" s="27">
        <v>0</v>
      </c>
      <c r="I29" s="27">
        <f t="shared" si="2"/>
        <v>0</v>
      </c>
    </row>
    <row r="30" spans="1:9" s="16" customFormat="1" ht="26" x14ac:dyDescent="0.35">
      <c r="A30" s="24" t="s">
        <v>61</v>
      </c>
      <c r="B30" s="25" t="s">
        <v>51</v>
      </c>
      <c r="C30" s="26">
        <v>1</v>
      </c>
      <c r="D30" s="26">
        <v>19.559999999999999</v>
      </c>
      <c r="E30" s="27">
        <f t="shared" si="0"/>
        <v>10.000869196198034</v>
      </c>
      <c r="F30" s="27">
        <v>0</v>
      </c>
      <c r="G30" s="27">
        <f t="shared" si="1"/>
        <v>0</v>
      </c>
      <c r="H30" s="27">
        <v>0</v>
      </c>
      <c r="I30" s="27">
        <f t="shared" si="2"/>
        <v>0</v>
      </c>
    </row>
    <row r="31" spans="1:9" x14ac:dyDescent="0.35">
      <c r="A31" s="24" t="s">
        <v>62</v>
      </c>
      <c r="B31" s="25" t="s">
        <v>53</v>
      </c>
      <c r="C31" s="26">
        <v>1</v>
      </c>
      <c r="D31" s="26">
        <v>9.7799999999999994</v>
      </c>
      <c r="E31" s="27">
        <f t="shared" si="0"/>
        <v>5.0004345980990168</v>
      </c>
      <c r="F31" s="27">
        <v>0</v>
      </c>
      <c r="G31" s="27">
        <f t="shared" si="1"/>
        <v>0</v>
      </c>
      <c r="H31" s="27">
        <v>0</v>
      </c>
      <c r="I31" s="27">
        <f t="shared" si="2"/>
        <v>0</v>
      </c>
    </row>
    <row r="32" spans="1:9" x14ac:dyDescent="0.35">
      <c r="A32" s="24" t="s">
        <v>63</v>
      </c>
      <c r="B32" s="25" t="s">
        <v>54</v>
      </c>
      <c r="C32" s="26">
        <v>1</v>
      </c>
      <c r="D32" s="26">
        <v>48.9</v>
      </c>
      <c r="E32" s="27">
        <f t="shared" si="0"/>
        <v>25.002172990495083</v>
      </c>
      <c r="F32" s="27">
        <v>0</v>
      </c>
      <c r="G32" s="27">
        <f t="shared" si="1"/>
        <v>0</v>
      </c>
      <c r="H32" s="27">
        <v>0</v>
      </c>
      <c r="I32" s="27">
        <f t="shared" si="2"/>
        <v>0</v>
      </c>
    </row>
    <row r="33" spans="1:9" ht="26" x14ac:dyDescent="0.35">
      <c r="A33" s="24" t="s">
        <v>161</v>
      </c>
      <c r="B33" s="25" t="s">
        <v>213</v>
      </c>
      <c r="C33" s="26">
        <v>1</v>
      </c>
      <c r="D33" s="26">
        <v>89.97</v>
      </c>
      <c r="E33" s="27">
        <f t="shared" si="0"/>
        <v>46.000930551223775</v>
      </c>
      <c r="F33" s="27">
        <v>0</v>
      </c>
      <c r="G33" s="27">
        <f t="shared" si="1"/>
        <v>0</v>
      </c>
      <c r="H33" s="27">
        <v>0</v>
      </c>
      <c r="I33" s="27">
        <f t="shared" si="2"/>
        <v>0</v>
      </c>
    </row>
    <row r="34" spans="1:9" ht="26" x14ac:dyDescent="0.35">
      <c r="A34" s="24" t="s">
        <v>162</v>
      </c>
      <c r="B34" s="25" t="s">
        <v>214</v>
      </c>
      <c r="C34" s="26">
        <v>1</v>
      </c>
      <c r="D34" s="26">
        <v>99.75</v>
      </c>
      <c r="E34" s="27">
        <f t="shared" si="0"/>
        <v>51.001365149322794</v>
      </c>
      <c r="F34" s="27">
        <v>0</v>
      </c>
      <c r="G34" s="27">
        <f t="shared" si="1"/>
        <v>0</v>
      </c>
      <c r="H34" s="27">
        <v>0</v>
      </c>
      <c r="I34" s="27">
        <f t="shared" si="2"/>
        <v>0</v>
      </c>
    </row>
    <row r="35" spans="1:9" ht="26" x14ac:dyDescent="0.35">
      <c r="A35" s="24" t="s">
        <v>163</v>
      </c>
      <c r="B35" s="25" t="s">
        <v>215</v>
      </c>
      <c r="C35" s="26">
        <v>1</v>
      </c>
      <c r="D35" s="26">
        <v>138.86000000000001</v>
      </c>
      <c r="E35" s="27">
        <f t="shared" si="0"/>
        <v>70.997990622906912</v>
      </c>
      <c r="F35" s="27">
        <v>0</v>
      </c>
      <c r="G35" s="27">
        <f t="shared" si="1"/>
        <v>0</v>
      </c>
      <c r="H35" s="27">
        <v>0</v>
      </c>
      <c r="I35" s="27">
        <f t="shared" si="2"/>
        <v>0</v>
      </c>
    </row>
    <row r="36" spans="1:9" ht="26" x14ac:dyDescent="0.35">
      <c r="A36" s="24" t="s">
        <v>164</v>
      </c>
      <c r="B36" s="25" t="s">
        <v>216</v>
      </c>
      <c r="C36" s="26">
        <v>1</v>
      </c>
      <c r="D36" s="26">
        <v>89.97</v>
      </c>
      <c r="E36" s="27">
        <f t="shared" si="0"/>
        <v>46.000930551223775</v>
      </c>
      <c r="F36" s="27">
        <v>0</v>
      </c>
      <c r="G36" s="27">
        <v>0</v>
      </c>
      <c r="H36" s="27">
        <v>0</v>
      </c>
      <c r="I36" s="27">
        <f t="shared" si="2"/>
        <v>0</v>
      </c>
    </row>
    <row r="37" spans="1:9" ht="26" x14ac:dyDescent="0.35">
      <c r="A37" s="24" t="s">
        <v>165</v>
      </c>
      <c r="B37" s="25" t="s">
        <v>217</v>
      </c>
      <c r="C37" s="26">
        <v>1</v>
      </c>
      <c r="D37" s="26">
        <v>99.75</v>
      </c>
      <c r="E37" s="27">
        <f t="shared" si="0"/>
        <v>51.001365149322794</v>
      </c>
      <c r="F37" s="27">
        <v>0</v>
      </c>
      <c r="G37" s="27">
        <f t="shared" si="1"/>
        <v>0</v>
      </c>
      <c r="H37" s="27">
        <v>0</v>
      </c>
      <c r="I37" s="27">
        <f t="shared" si="2"/>
        <v>0</v>
      </c>
    </row>
    <row r="38" spans="1:9" ht="26" x14ac:dyDescent="0.35">
      <c r="A38" s="24" t="s">
        <v>64</v>
      </c>
      <c r="B38" s="25" t="s">
        <v>218</v>
      </c>
      <c r="C38" s="26">
        <v>1</v>
      </c>
      <c r="D38" s="26">
        <v>119.31</v>
      </c>
      <c r="E38" s="27">
        <f t="shared" si="0"/>
        <v>61.002234345520833</v>
      </c>
      <c r="F38" s="27">
        <v>0</v>
      </c>
      <c r="G38" s="27">
        <f t="shared" si="1"/>
        <v>0</v>
      </c>
      <c r="H38" s="27">
        <v>0</v>
      </c>
      <c r="I38" s="27">
        <f t="shared" si="2"/>
        <v>0</v>
      </c>
    </row>
    <row r="39" spans="1:9" x14ac:dyDescent="0.35">
      <c r="A39" s="24" t="s">
        <v>65</v>
      </c>
      <c r="B39" s="25" t="s">
        <v>66</v>
      </c>
      <c r="C39" s="26">
        <v>1</v>
      </c>
      <c r="D39" s="26">
        <v>158.41999999999999</v>
      </c>
      <c r="E39" s="27">
        <f t="shared" si="0"/>
        <v>80.998859819104922</v>
      </c>
      <c r="F39" s="27">
        <v>0</v>
      </c>
      <c r="G39" s="27">
        <v>0</v>
      </c>
      <c r="H39" s="27">
        <v>0</v>
      </c>
      <c r="I39" s="27">
        <f t="shared" si="2"/>
        <v>0</v>
      </c>
    </row>
    <row r="40" spans="1:9" x14ac:dyDescent="0.35">
      <c r="A40" s="24" t="s">
        <v>67</v>
      </c>
      <c r="B40" s="25" t="s">
        <v>69</v>
      </c>
      <c r="C40" s="26">
        <v>1</v>
      </c>
      <c r="D40" s="26">
        <v>219.05</v>
      </c>
      <c r="E40" s="27">
        <f t="shared" si="0"/>
        <v>111.99848657603167</v>
      </c>
      <c r="F40" s="27">
        <v>0</v>
      </c>
      <c r="G40" s="27">
        <f t="shared" si="1"/>
        <v>0</v>
      </c>
      <c r="H40" s="27">
        <v>0</v>
      </c>
      <c r="I40" s="27">
        <f t="shared" si="2"/>
        <v>0</v>
      </c>
    </row>
    <row r="41" spans="1:9" x14ac:dyDescent="0.35">
      <c r="A41" s="24" t="s">
        <v>68</v>
      </c>
      <c r="B41" s="25" t="s">
        <v>70</v>
      </c>
      <c r="C41" s="26">
        <v>1</v>
      </c>
      <c r="D41" s="26">
        <v>248.39</v>
      </c>
      <c r="E41" s="27">
        <f t="shared" si="0"/>
        <v>126.99979037032871</v>
      </c>
      <c r="F41" s="27">
        <v>0</v>
      </c>
      <c r="G41" s="27">
        <f t="shared" si="1"/>
        <v>0</v>
      </c>
      <c r="H41" s="27">
        <v>0</v>
      </c>
      <c r="I41" s="27">
        <f t="shared" si="2"/>
        <v>0</v>
      </c>
    </row>
    <row r="42" spans="1:9" x14ac:dyDescent="0.35">
      <c r="A42" s="24" t="s">
        <v>71</v>
      </c>
      <c r="B42" s="25" t="s">
        <v>72</v>
      </c>
      <c r="C42" s="26">
        <v>1</v>
      </c>
      <c r="D42" s="26">
        <v>23.47</v>
      </c>
      <c r="E42" s="27">
        <f t="shared" si="0"/>
        <v>12.000020451675248</v>
      </c>
      <c r="F42" s="27">
        <v>0</v>
      </c>
      <c r="G42" s="27">
        <f t="shared" si="1"/>
        <v>0</v>
      </c>
      <c r="H42" s="27">
        <v>0</v>
      </c>
      <c r="I42" s="27">
        <f t="shared" si="2"/>
        <v>0</v>
      </c>
    </row>
    <row r="43" spans="1:9" x14ac:dyDescent="0.35">
      <c r="A43" s="24" t="s">
        <v>73</v>
      </c>
      <c r="B43" s="25" t="s">
        <v>74</v>
      </c>
      <c r="C43" s="26">
        <v>1</v>
      </c>
      <c r="D43" s="26">
        <v>48.9</v>
      </c>
      <c r="E43" s="27">
        <f t="shared" si="0"/>
        <v>25.002172990495083</v>
      </c>
      <c r="F43" s="27">
        <v>0</v>
      </c>
      <c r="G43" s="27">
        <f t="shared" si="1"/>
        <v>0</v>
      </c>
      <c r="H43" s="27">
        <v>0</v>
      </c>
      <c r="I43" s="27">
        <f t="shared" si="2"/>
        <v>0</v>
      </c>
    </row>
    <row r="44" spans="1:9" x14ac:dyDescent="0.35">
      <c r="A44" s="24" t="s">
        <v>75</v>
      </c>
      <c r="B44" s="25" t="s">
        <v>76</v>
      </c>
      <c r="C44" s="26">
        <v>1</v>
      </c>
      <c r="D44" s="26">
        <v>89.97</v>
      </c>
      <c r="E44" s="27">
        <f t="shared" si="0"/>
        <v>46.000930551223775</v>
      </c>
      <c r="F44" s="27">
        <v>0</v>
      </c>
      <c r="G44" s="27">
        <f t="shared" si="1"/>
        <v>0</v>
      </c>
      <c r="H44" s="27">
        <v>0</v>
      </c>
      <c r="I44" s="27">
        <f t="shared" si="2"/>
        <v>0</v>
      </c>
    </row>
    <row r="45" spans="1:9" x14ac:dyDescent="0.35">
      <c r="A45" s="24" t="s">
        <v>77</v>
      </c>
      <c r="B45" s="25" t="s">
        <v>78</v>
      </c>
      <c r="C45" s="26">
        <v>1</v>
      </c>
      <c r="D45" s="26">
        <v>199.49</v>
      </c>
      <c r="E45" s="27">
        <f t="shared" si="0"/>
        <v>101.99761737983363</v>
      </c>
      <c r="F45" s="27">
        <v>0</v>
      </c>
      <c r="G45" s="27">
        <f t="shared" si="1"/>
        <v>0</v>
      </c>
      <c r="H45" s="27">
        <v>0</v>
      </c>
      <c r="I45" s="27">
        <f t="shared" si="2"/>
        <v>0</v>
      </c>
    </row>
    <row r="46" spans="1:9" x14ac:dyDescent="0.35">
      <c r="A46" s="24" t="s">
        <v>81</v>
      </c>
      <c r="B46" s="25" t="s">
        <v>79</v>
      </c>
      <c r="C46" s="26">
        <v>1</v>
      </c>
      <c r="D46" s="26">
        <v>248.39</v>
      </c>
      <c r="E46" s="27">
        <f t="shared" si="0"/>
        <v>126.99979037032871</v>
      </c>
      <c r="F46" s="27">
        <v>0</v>
      </c>
      <c r="G46" s="27">
        <f t="shared" si="1"/>
        <v>0</v>
      </c>
      <c r="H46" s="27">
        <v>0</v>
      </c>
      <c r="I46" s="27">
        <f t="shared" si="2"/>
        <v>0</v>
      </c>
    </row>
    <row r="47" spans="1:9" x14ac:dyDescent="0.35">
      <c r="A47" s="24" t="s">
        <v>82</v>
      </c>
      <c r="B47" s="25" t="s">
        <v>80</v>
      </c>
      <c r="C47" s="26">
        <v>1</v>
      </c>
      <c r="D47" s="26">
        <v>299.24</v>
      </c>
      <c r="E47" s="27">
        <f t="shared" si="0"/>
        <v>152.99898252915642</v>
      </c>
      <c r="F47" s="27">
        <v>0</v>
      </c>
      <c r="G47" s="27">
        <f t="shared" si="1"/>
        <v>0</v>
      </c>
      <c r="H47" s="27">
        <v>0</v>
      </c>
      <c r="I47" s="27">
        <v>0</v>
      </c>
    </row>
    <row r="48" spans="1:9" x14ac:dyDescent="0.35">
      <c r="A48" s="24" t="s">
        <v>83</v>
      </c>
      <c r="B48" s="25" t="s">
        <v>86</v>
      </c>
      <c r="C48" s="26">
        <v>1</v>
      </c>
      <c r="D48" s="26">
        <v>9.7799999999999994</v>
      </c>
      <c r="E48" s="27">
        <f t="shared" si="0"/>
        <v>5.0004345980990168</v>
      </c>
      <c r="F48" s="27">
        <v>0</v>
      </c>
      <c r="G48" s="27">
        <f t="shared" si="1"/>
        <v>0</v>
      </c>
      <c r="H48" s="27">
        <v>0</v>
      </c>
      <c r="I48" s="27">
        <f t="shared" si="2"/>
        <v>0</v>
      </c>
    </row>
    <row r="49" spans="1:9" x14ac:dyDescent="0.35">
      <c r="A49" s="24" t="s">
        <v>84</v>
      </c>
      <c r="B49" s="25" t="s">
        <v>85</v>
      </c>
      <c r="C49" s="26">
        <v>1</v>
      </c>
      <c r="D49" s="26">
        <v>19.559999999999999</v>
      </c>
      <c r="E49" s="27">
        <f t="shared" si="0"/>
        <v>10.000869196198034</v>
      </c>
      <c r="F49" s="27">
        <v>0</v>
      </c>
      <c r="G49" s="27">
        <f t="shared" si="1"/>
        <v>0</v>
      </c>
      <c r="H49" s="27">
        <v>0</v>
      </c>
      <c r="I49" s="27">
        <f t="shared" si="2"/>
        <v>0</v>
      </c>
    </row>
    <row r="50" spans="1:9" x14ac:dyDescent="0.35">
      <c r="A50" s="24" t="s">
        <v>156</v>
      </c>
      <c r="B50" s="25" t="s">
        <v>87</v>
      </c>
      <c r="C50" s="26">
        <v>1</v>
      </c>
      <c r="D50" s="26">
        <v>29.34</v>
      </c>
      <c r="E50" s="27">
        <f t="shared" si="0"/>
        <v>15.001303794297051</v>
      </c>
      <c r="F50" s="27">
        <v>0</v>
      </c>
      <c r="G50" s="27">
        <f t="shared" si="1"/>
        <v>0</v>
      </c>
      <c r="H50" s="27">
        <v>0</v>
      </c>
      <c r="I50" s="27">
        <f t="shared" si="2"/>
        <v>0</v>
      </c>
    </row>
    <row r="51" spans="1:9" x14ac:dyDescent="0.35">
      <c r="A51" s="24" t="s">
        <v>88</v>
      </c>
      <c r="B51" s="25" t="s">
        <v>89</v>
      </c>
      <c r="C51" s="26">
        <v>1</v>
      </c>
      <c r="D51" s="26">
        <v>29.34</v>
      </c>
      <c r="E51" s="27">
        <f t="shared" si="0"/>
        <v>15.001303794297051</v>
      </c>
      <c r="F51" s="27">
        <v>0</v>
      </c>
      <c r="G51" s="27">
        <f t="shared" si="1"/>
        <v>0</v>
      </c>
      <c r="H51" s="27">
        <v>0</v>
      </c>
      <c r="I51" s="27">
        <f t="shared" si="2"/>
        <v>0</v>
      </c>
    </row>
    <row r="52" spans="1:9" x14ac:dyDescent="0.35">
      <c r="A52" s="24" t="s">
        <v>90</v>
      </c>
      <c r="B52" s="25" t="s">
        <v>91</v>
      </c>
      <c r="C52" s="26">
        <v>1</v>
      </c>
      <c r="D52" s="26">
        <v>39.119999999999997</v>
      </c>
      <c r="E52" s="27">
        <f t="shared" si="0"/>
        <v>20.001738392396067</v>
      </c>
      <c r="F52" s="27">
        <v>0</v>
      </c>
      <c r="G52" s="27">
        <f t="shared" si="1"/>
        <v>0</v>
      </c>
      <c r="H52" s="27">
        <v>0</v>
      </c>
      <c r="I52" s="27">
        <f t="shared" si="2"/>
        <v>0</v>
      </c>
    </row>
    <row r="53" spans="1:9" x14ac:dyDescent="0.35">
      <c r="A53" s="24" t="s">
        <v>90</v>
      </c>
      <c r="B53" s="25" t="s">
        <v>92</v>
      </c>
      <c r="C53" s="26">
        <v>1</v>
      </c>
      <c r="D53" s="26">
        <v>29.34</v>
      </c>
      <c r="E53" s="27">
        <f t="shared" si="0"/>
        <v>15.001303794297051</v>
      </c>
      <c r="F53" s="27">
        <v>0</v>
      </c>
      <c r="G53" s="27">
        <f t="shared" si="1"/>
        <v>0</v>
      </c>
      <c r="H53" s="27">
        <v>0</v>
      </c>
      <c r="I53" s="27">
        <f t="shared" si="2"/>
        <v>0</v>
      </c>
    </row>
    <row r="54" spans="1:9" x14ac:dyDescent="0.35">
      <c r="A54" s="24" t="s">
        <v>93</v>
      </c>
      <c r="B54" s="25" t="s">
        <v>94</v>
      </c>
      <c r="C54" s="26">
        <v>1</v>
      </c>
      <c r="D54" s="26">
        <v>418.55</v>
      </c>
      <c r="E54" s="27">
        <f t="shared" si="0"/>
        <v>214.00121687467725</v>
      </c>
      <c r="F54" s="27">
        <v>0</v>
      </c>
      <c r="G54" s="27">
        <f t="shared" si="1"/>
        <v>0</v>
      </c>
      <c r="H54" s="27">
        <v>0</v>
      </c>
      <c r="I54" s="27">
        <f t="shared" si="2"/>
        <v>0</v>
      </c>
    </row>
    <row r="55" spans="1:9" x14ac:dyDescent="0.35">
      <c r="A55" s="24" t="s">
        <v>95</v>
      </c>
      <c r="B55" s="25" t="s">
        <v>96</v>
      </c>
      <c r="C55" s="26">
        <v>1</v>
      </c>
      <c r="D55" s="26">
        <v>89.97</v>
      </c>
      <c r="E55" s="27">
        <f t="shared" si="0"/>
        <v>46.000930551223775</v>
      </c>
      <c r="F55" s="27">
        <v>0</v>
      </c>
      <c r="G55" s="27">
        <f t="shared" si="1"/>
        <v>0</v>
      </c>
      <c r="H55" s="27">
        <v>0</v>
      </c>
      <c r="I55" s="27">
        <f t="shared" si="2"/>
        <v>0</v>
      </c>
    </row>
    <row r="56" spans="1:9" x14ac:dyDescent="0.35">
      <c r="A56" s="24" t="s">
        <v>98</v>
      </c>
      <c r="B56" s="25" t="s">
        <v>97</v>
      </c>
      <c r="C56" s="26">
        <v>1</v>
      </c>
      <c r="D56" s="26">
        <v>39.119999999999997</v>
      </c>
      <c r="E56" s="27">
        <f t="shared" si="0"/>
        <v>20.001738392396067</v>
      </c>
      <c r="F56" s="27">
        <v>0</v>
      </c>
      <c r="G56" s="27">
        <v>0</v>
      </c>
      <c r="H56" s="27">
        <v>0</v>
      </c>
      <c r="I56" s="27">
        <f t="shared" si="2"/>
        <v>0</v>
      </c>
    </row>
    <row r="57" spans="1:9" x14ac:dyDescent="0.35">
      <c r="A57" s="24" t="s">
        <v>99</v>
      </c>
      <c r="B57" s="25" t="s">
        <v>100</v>
      </c>
      <c r="C57" s="26">
        <v>1</v>
      </c>
      <c r="D57" s="26">
        <v>39.119999999999997</v>
      </c>
      <c r="E57" s="27">
        <f t="shared" si="0"/>
        <v>20.001738392396067</v>
      </c>
      <c r="F57" s="27">
        <v>0</v>
      </c>
      <c r="G57" s="27">
        <f t="shared" si="1"/>
        <v>0</v>
      </c>
      <c r="H57" s="27">
        <v>0</v>
      </c>
      <c r="I57" s="27">
        <f t="shared" si="2"/>
        <v>0</v>
      </c>
    </row>
    <row r="58" spans="1:9" x14ac:dyDescent="0.35">
      <c r="A58" s="24" t="s">
        <v>101</v>
      </c>
      <c r="B58" s="25" t="s">
        <v>102</v>
      </c>
      <c r="C58" s="26">
        <v>1</v>
      </c>
      <c r="D58" s="26">
        <v>58.67</v>
      </c>
      <c r="E58" s="27">
        <f t="shared" si="0"/>
        <v>29.997494669782139</v>
      </c>
      <c r="F58" s="27">
        <v>0</v>
      </c>
      <c r="G58" s="27">
        <v>0</v>
      </c>
      <c r="H58" s="27">
        <v>0</v>
      </c>
      <c r="I58" s="27">
        <f t="shared" si="2"/>
        <v>0</v>
      </c>
    </row>
    <row r="59" spans="1:9" x14ac:dyDescent="0.35">
      <c r="A59" s="24" t="s">
        <v>103</v>
      </c>
      <c r="B59" s="25" t="s">
        <v>104</v>
      </c>
      <c r="C59" s="26">
        <v>1</v>
      </c>
      <c r="D59" s="26">
        <v>39.119999999999997</v>
      </c>
      <c r="E59" s="27">
        <f t="shared" si="0"/>
        <v>20.001738392396067</v>
      </c>
      <c r="F59" s="27">
        <v>0</v>
      </c>
      <c r="G59" s="27">
        <f t="shared" si="1"/>
        <v>0</v>
      </c>
      <c r="H59" s="27">
        <v>0</v>
      </c>
      <c r="I59" s="27">
        <f t="shared" si="2"/>
        <v>0</v>
      </c>
    </row>
    <row r="60" spans="1:9" x14ac:dyDescent="0.35">
      <c r="A60" s="24" t="s">
        <v>157</v>
      </c>
      <c r="B60" s="25" t="s">
        <v>105</v>
      </c>
      <c r="C60" s="26">
        <v>1</v>
      </c>
      <c r="D60" s="26">
        <v>58.67</v>
      </c>
      <c r="E60" s="27">
        <f t="shared" si="0"/>
        <v>29.997494669782139</v>
      </c>
      <c r="F60" s="27">
        <v>0</v>
      </c>
      <c r="G60" s="27">
        <f t="shared" si="1"/>
        <v>0</v>
      </c>
      <c r="H60" s="27">
        <v>0</v>
      </c>
      <c r="I60" s="27">
        <f t="shared" si="2"/>
        <v>0</v>
      </c>
    </row>
    <row r="61" spans="1:9" x14ac:dyDescent="0.35">
      <c r="A61" s="24" t="s">
        <v>106</v>
      </c>
      <c r="B61" s="25" t="s">
        <v>107</v>
      </c>
      <c r="C61" s="26">
        <v>1</v>
      </c>
      <c r="D61" s="26">
        <v>19.559999999999999</v>
      </c>
      <c r="E61" s="27">
        <f t="shared" si="0"/>
        <v>10.000869196198034</v>
      </c>
      <c r="F61" s="27">
        <v>0</v>
      </c>
      <c r="G61" s="27">
        <f t="shared" si="1"/>
        <v>0</v>
      </c>
      <c r="H61" s="27">
        <v>0</v>
      </c>
      <c r="I61" s="27">
        <f t="shared" si="2"/>
        <v>0</v>
      </c>
    </row>
    <row r="62" spans="1:9" x14ac:dyDescent="0.35">
      <c r="A62" s="24" t="s">
        <v>108</v>
      </c>
      <c r="B62" s="25" t="s">
        <v>109</v>
      </c>
      <c r="C62" s="26">
        <v>1</v>
      </c>
      <c r="D62" s="26">
        <v>29.34</v>
      </c>
      <c r="E62" s="27">
        <f t="shared" si="0"/>
        <v>15.001303794297051</v>
      </c>
      <c r="F62" s="27">
        <v>0</v>
      </c>
      <c r="G62" s="27">
        <f t="shared" si="1"/>
        <v>0</v>
      </c>
      <c r="H62" s="27">
        <v>0</v>
      </c>
      <c r="I62" s="27">
        <f t="shared" si="2"/>
        <v>0</v>
      </c>
    </row>
    <row r="63" spans="1:9" x14ac:dyDescent="0.35">
      <c r="A63" s="24" t="s">
        <v>110</v>
      </c>
      <c r="B63" s="25" t="s">
        <v>111</v>
      </c>
      <c r="C63" s="26">
        <v>1</v>
      </c>
      <c r="D63" s="26">
        <v>19.559999999999999</v>
      </c>
      <c r="E63" s="27">
        <f t="shared" si="0"/>
        <v>10.000869196198034</v>
      </c>
      <c r="F63" s="27">
        <v>0</v>
      </c>
      <c r="G63" s="27">
        <v>0</v>
      </c>
      <c r="H63" s="27">
        <v>0</v>
      </c>
      <c r="I63" s="27">
        <f t="shared" si="2"/>
        <v>0</v>
      </c>
    </row>
    <row r="64" spans="1:9" x14ac:dyDescent="0.35">
      <c r="A64" s="24" t="s">
        <v>112</v>
      </c>
      <c r="B64" s="25" t="s">
        <v>113</v>
      </c>
      <c r="C64" s="26">
        <v>1</v>
      </c>
      <c r="D64" s="26">
        <v>89.97</v>
      </c>
      <c r="E64" s="27">
        <f t="shared" si="0"/>
        <v>46.000930551223775</v>
      </c>
      <c r="F64" s="27">
        <v>0</v>
      </c>
      <c r="G64" s="27">
        <f t="shared" si="1"/>
        <v>0</v>
      </c>
      <c r="H64" s="27">
        <v>0</v>
      </c>
      <c r="I64" s="27">
        <f t="shared" si="2"/>
        <v>0</v>
      </c>
    </row>
    <row r="65" spans="1:9" x14ac:dyDescent="0.35">
      <c r="A65" s="24" t="s">
        <v>114</v>
      </c>
      <c r="B65" s="25" t="s">
        <v>115</v>
      </c>
      <c r="C65" s="26">
        <v>1</v>
      </c>
      <c r="D65" s="26">
        <v>33.25</v>
      </c>
      <c r="E65" s="27">
        <f t="shared" si="0"/>
        <v>17.000455049774263</v>
      </c>
      <c r="F65" s="27">
        <v>0</v>
      </c>
      <c r="G65" s="27">
        <f t="shared" si="1"/>
        <v>0</v>
      </c>
      <c r="H65" s="27">
        <v>0</v>
      </c>
      <c r="I65" s="27">
        <f t="shared" si="2"/>
        <v>0</v>
      </c>
    </row>
    <row r="66" spans="1:9" x14ac:dyDescent="0.35">
      <c r="A66" s="24" t="s">
        <v>116</v>
      </c>
      <c r="B66" s="25" t="s">
        <v>117</v>
      </c>
      <c r="C66" s="26">
        <v>1</v>
      </c>
      <c r="D66" s="26">
        <v>48.9</v>
      </c>
      <c r="E66" s="27">
        <f t="shared" si="0"/>
        <v>25.002172990495083</v>
      </c>
      <c r="F66" s="27">
        <v>0</v>
      </c>
      <c r="G66" s="27">
        <f t="shared" si="1"/>
        <v>0</v>
      </c>
      <c r="H66" s="27">
        <v>0</v>
      </c>
      <c r="I66" s="27">
        <f t="shared" si="2"/>
        <v>0</v>
      </c>
    </row>
    <row r="67" spans="1:9" x14ac:dyDescent="0.35">
      <c r="A67" s="24" t="s">
        <v>118</v>
      </c>
      <c r="B67" s="25" t="s">
        <v>119</v>
      </c>
      <c r="C67" s="26">
        <v>1</v>
      </c>
      <c r="D67" s="26">
        <v>58.67</v>
      </c>
      <c r="E67" s="27">
        <f t="shared" si="0"/>
        <v>29.997494669782139</v>
      </c>
      <c r="F67" s="27">
        <v>0</v>
      </c>
      <c r="G67" s="27">
        <f t="shared" si="1"/>
        <v>0</v>
      </c>
      <c r="H67" s="27">
        <v>0</v>
      </c>
      <c r="I67" s="27">
        <f t="shared" si="2"/>
        <v>0</v>
      </c>
    </row>
    <row r="68" spans="1:9" x14ac:dyDescent="0.35">
      <c r="A68" s="24" t="s">
        <v>120</v>
      </c>
      <c r="B68" s="25" t="s">
        <v>121</v>
      </c>
      <c r="C68" s="26">
        <v>1</v>
      </c>
      <c r="D68" s="26">
        <v>498.74</v>
      </c>
      <c r="E68" s="27">
        <f t="shared" si="0"/>
        <v>255.00171282780201</v>
      </c>
      <c r="F68" s="27">
        <v>0</v>
      </c>
      <c r="G68" s="27">
        <v>0</v>
      </c>
      <c r="H68" s="27">
        <v>0</v>
      </c>
      <c r="I68" s="27">
        <f t="shared" si="2"/>
        <v>0</v>
      </c>
    </row>
    <row r="69" spans="1:9" x14ac:dyDescent="0.35">
      <c r="A69" s="24" t="s">
        <v>106</v>
      </c>
      <c r="B69" s="25" t="s">
        <v>228</v>
      </c>
      <c r="C69" s="26">
        <v>1</v>
      </c>
      <c r="D69" s="26">
        <v>97.79</v>
      </c>
      <c r="E69" s="27">
        <f t="shared" si="0"/>
        <v>49.999233062178213</v>
      </c>
      <c r="F69" s="27">
        <v>0</v>
      </c>
      <c r="G69" s="27">
        <f t="shared" si="1"/>
        <v>0</v>
      </c>
      <c r="H69" s="27">
        <v>0</v>
      </c>
      <c r="I69" s="27">
        <f t="shared" si="2"/>
        <v>0</v>
      </c>
    </row>
    <row r="70" spans="1:9" x14ac:dyDescent="0.35">
      <c r="A70" s="24" t="s">
        <v>122</v>
      </c>
      <c r="B70" s="25" t="s">
        <v>123</v>
      </c>
      <c r="C70" s="26">
        <v>1</v>
      </c>
      <c r="D70" s="26">
        <v>39.119999999999997</v>
      </c>
      <c r="E70" s="27">
        <f t="shared" si="0"/>
        <v>20.001738392396067</v>
      </c>
      <c r="F70" s="27">
        <v>0</v>
      </c>
      <c r="G70" s="27">
        <f t="shared" si="1"/>
        <v>0</v>
      </c>
      <c r="H70" s="27">
        <v>0</v>
      </c>
      <c r="I70" s="27">
        <f t="shared" si="2"/>
        <v>0</v>
      </c>
    </row>
    <row r="71" spans="1:9" x14ac:dyDescent="0.35">
      <c r="A71" s="24" t="s">
        <v>124</v>
      </c>
      <c r="B71" s="25" t="s">
        <v>125</v>
      </c>
      <c r="C71" s="26">
        <v>1</v>
      </c>
      <c r="D71" s="26">
        <v>48.9</v>
      </c>
      <c r="E71" s="27">
        <v>25</v>
      </c>
      <c r="F71" s="27">
        <v>0</v>
      </c>
      <c r="G71" s="27">
        <f t="shared" si="1"/>
        <v>0</v>
      </c>
      <c r="H71" s="27">
        <v>0</v>
      </c>
      <c r="I71" s="27">
        <f t="shared" si="2"/>
        <v>0</v>
      </c>
    </row>
    <row r="72" spans="1:9" x14ac:dyDescent="0.35">
      <c r="A72" s="24" t="s">
        <v>126</v>
      </c>
      <c r="B72" s="25" t="s">
        <v>127</v>
      </c>
      <c r="C72" s="26">
        <v>1</v>
      </c>
      <c r="D72" s="26">
        <v>99.75</v>
      </c>
      <c r="E72" s="27">
        <f t="shared" si="0"/>
        <v>51.001365149322794</v>
      </c>
      <c r="F72" s="27">
        <v>0</v>
      </c>
      <c r="G72" s="27">
        <f t="shared" si="1"/>
        <v>0</v>
      </c>
      <c r="H72" s="27">
        <v>0</v>
      </c>
      <c r="I72" s="27">
        <f t="shared" si="2"/>
        <v>0</v>
      </c>
    </row>
    <row r="73" spans="1:9" x14ac:dyDescent="0.35">
      <c r="A73" s="24" t="s">
        <v>128</v>
      </c>
      <c r="B73" s="25" t="s">
        <v>129</v>
      </c>
      <c r="C73" s="26">
        <v>1</v>
      </c>
      <c r="D73" s="26">
        <v>999.43</v>
      </c>
      <c r="E73" s="27">
        <f t="shared" ref="E73:E102" si="3" xml:space="preserve"> D73/1.95583</f>
        <v>511.00044482393662</v>
      </c>
      <c r="F73" s="27">
        <v>0</v>
      </c>
      <c r="G73" s="27">
        <f t="shared" ref="G73:H107" si="4">F73/1.95583</f>
        <v>0</v>
      </c>
      <c r="H73" s="27">
        <v>0</v>
      </c>
      <c r="I73" s="27">
        <f t="shared" ref="I73:I104" si="5">H73/1.95583</f>
        <v>0</v>
      </c>
    </row>
    <row r="74" spans="1:9" x14ac:dyDescent="0.35">
      <c r="A74" s="24" t="s">
        <v>190</v>
      </c>
      <c r="B74" s="25" t="s">
        <v>130</v>
      </c>
      <c r="C74" s="26">
        <v>1</v>
      </c>
      <c r="D74" s="26">
        <v>2499.5500000000002</v>
      </c>
      <c r="E74" s="27">
        <f t="shared" si="3"/>
        <v>1277.9996216440081</v>
      </c>
      <c r="F74" s="27">
        <v>0</v>
      </c>
      <c r="G74" s="27">
        <f t="shared" si="4"/>
        <v>0</v>
      </c>
      <c r="H74" s="27">
        <v>0</v>
      </c>
      <c r="I74" s="27">
        <f t="shared" si="5"/>
        <v>0</v>
      </c>
    </row>
    <row r="75" spans="1:9" x14ac:dyDescent="0.35">
      <c r="A75" s="24" t="s">
        <v>132</v>
      </c>
      <c r="B75" s="25" t="s">
        <v>131</v>
      </c>
      <c r="C75" s="26">
        <v>1</v>
      </c>
      <c r="D75" s="26">
        <v>498.74</v>
      </c>
      <c r="E75" s="27">
        <f t="shared" si="3"/>
        <v>255.00171282780201</v>
      </c>
      <c r="F75" s="27">
        <v>0</v>
      </c>
      <c r="G75" s="27">
        <f t="shared" si="4"/>
        <v>0</v>
      </c>
      <c r="H75" s="27">
        <v>0</v>
      </c>
      <c r="I75" s="27">
        <f t="shared" si="5"/>
        <v>0</v>
      </c>
    </row>
    <row r="76" spans="1:9" x14ac:dyDescent="0.35">
      <c r="A76" s="24" t="s">
        <v>133</v>
      </c>
      <c r="B76" s="25" t="s">
        <v>134</v>
      </c>
      <c r="C76" s="26">
        <v>1</v>
      </c>
      <c r="D76" s="26">
        <v>598.48</v>
      </c>
      <c r="E76" s="27">
        <f t="shared" si="3"/>
        <v>305.99796505831284</v>
      </c>
      <c r="F76" s="27">
        <v>0</v>
      </c>
      <c r="G76" s="27">
        <f t="shared" si="4"/>
        <v>0</v>
      </c>
      <c r="H76" s="27">
        <v>0</v>
      </c>
      <c r="I76" s="27">
        <f t="shared" si="5"/>
        <v>0</v>
      </c>
    </row>
    <row r="77" spans="1:9" x14ac:dyDescent="0.35">
      <c r="A77" s="24" t="s">
        <v>135</v>
      </c>
      <c r="B77" s="25" t="s">
        <v>136</v>
      </c>
      <c r="C77" s="26">
        <v>1</v>
      </c>
      <c r="D77" s="26">
        <v>398.99</v>
      </c>
      <c r="E77" s="27">
        <f t="shared" si="3"/>
        <v>204.00034767847922</v>
      </c>
      <c r="F77" s="27">
        <v>0</v>
      </c>
      <c r="G77" s="27">
        <f t="shared" si="4"/>
        <v>0</v>
      </c>
      <c r="H77" s="27">
        <v>0</v>
      </c>
      <c r="I77" s="27">
        <f t="shared" si="5"/>
        <v>0</v>
      </c>
    </row>
    <row r="78" spans="1:9" x14ac:dyDescent="0.35">
      <c r="A78" s="24" t="s">
        <v>137</v>
      </c>
      <c r="B78" s="25" t="s">
        <v>138</v>
      </c>
      <c r="C78" s="26">
        <v>1</v>
      </c>
      <c r="D78" s="26">
        <v>299.24</v>
      </c>
      <c r="E78" s="27">
        <f t="shared" si="3"/>
        <v>152.99898252915642</v>
      </c>
      <c r="F78" s="27">
        <v>0</v>
      </c>
      <c r="G78" s="27">
        <f t="shared" si="4"/>
        <v>0</v>
      </c>
      <c r="H78" s="27">
        <v>0</v>
      </c>
      <c r="I78" s="27">
        <f t="shared" si="5"/>
        <v>0</v>
      </c>
    </row>
    <row r="79" spans="1:9" x14ac:dyDescent="0.35">
      <c r="A79" s="24" t="s">
        <v>139</v>
      </c>
      <c r="B79" s="25" t="s">
        <v>140</v>
      </c>
      <c r="C79" s="26">
        <v>1</v>
      </c>
      <c r="D79" s="26">
        <v>598.48</v>
      </c>
      <c r="E79" s="27">
        <f t="shared" si="3"/>
        <v>305.99796505831284</v>
      </c>
      <c r="F79" s="27">
        <v>0</v>
      </c>
      <c r="G79" s="27">
        <f t="shared" si="4"/>
        <v>0</v>
      </c>
      <c r="H79" s="27">
        <v>0</v>
      </c>
      <c r="I79" s="27">
        <f t="shared" si="5"/>
        <v>0</v>
      </c>
    </row>
    <row r="80" spans="1:9" x14ac:dyDescent="0.35">
      <c r="A80" s="24" t="s">
        <v>141</v>
      </c>
      <c r="B80" s="25" t="s">
        <v>142</v>
      </c>
      <c r="C80" s="26">
        <v>1</v>
      </c>
      <c r="D80" s="26">
        <v>598.48</v>
      </c>
      <c r="E80" s="27">
        <f t="shared" si="3"/>
        <v>305.99796505831284</v>
      </c>
      <c r="F80" s="27">
        <v>0</v>
      </c>
      <c r="G80" s="27">
        <f t="shared" si="4"/>
        <v>0</v>
      </c>
      <c r="H80" s="27">
        <v>0</v>
      </c>
      <c r="I80" s="27">
        <f t="shared" si="5"/>
        <v>0</v>
      </c>
    </row>
    <row r="81" spans="1:9" x14ac:dyDescent="0.35">
      <c r="A81" s="24" t="s">
        <v>143</v>
      </c>
      <c r="B81" s="25" t="s">
        <v>144</v>
      </c>
      <c r="C81" s="26">
        <v>1</v>
      </c>
      <c r="D81" s="26">
        <v>199.49</v>
      </c>
      <c r="E81" s="27">
        <f t="shared" si="3"/>
        <v>101.99761737983363</v>
      </c>
      <c r="F81" s="27">
        <v>0</v>
      </c>
      <c r="G81" s="27">
        <f t="shared" si="4"/>
        <v>0</v>
      </c>
      <c r="H81" s="27">
        <v>0</v>
      </c>
      <c r="I81" s="27">
        <f t="shared" si="5"/>
        <v>0</v>
      </c>
    </row>
    <row r="82" spans="1:9" x14ac:dyDescent="0.35">
      <c r="A82" s="24" t="s">
        <v>145</v>
      </c>
      <c r="B82" s="25" t="s">
        <v>210</v>
      </c>
      <c r="C82" s="26">
        <v>1</v>
      </c>
      <c r="D82" s="26">
        <v>99.75</v>
      </c>
      <c r="E82" s="27">
        <f t="shared" si="3"/>
        <v>51.001365149322794</v>
      </c>
      <c r="F82" s="27">
        <v>0</v>
      </c>
      <c r="G82" s="27">
        <f t="shared" si="4"/>
        <v>0</v>
      </c>
      <c r="H82" s="27">
        <v>0</v>
      </c>
      <c r="I82" s="27">
        <f t="shared" si="5"/>
        <v>0</v>
      </c>
    </row>
    <row r="83" spans="1:9" x14ac:dyDescent="0.35">
      <c r="A83" s="24" t="s">
        <v>158</v>
      </c>
      <c r="B83" s="25" t="s">
        <v>146</v>
      </c>
      <c r="C83" s="26">
        <v>1</v>
      </c>
      <c r="D83" s="26">
        <v>99.75</v>
      </c>
      <c r="E83" s="27">
        <f t="shared" si="3"/>
        <v>51.001365149322794</v>
      </c>
      <c r="F83" s="27">
        <v>0</v>
      </c>
      <c r="G83" s="27">
        <f t="shared" si="4"/>
        <v>0</v>
      </c>
      <c r="H83" s="27">
        <v>0</v>
      </c>
      <c r="I83" s="27">
        <f t="shared" si="5"/>
        <v>0</v>
      </c>
    </row>
    <row r="84" spans="1:9" x14ac:dyDescent="0.35">
      <c r="A84" s="24" t="s">
        <v>147</v>
      </c>
      <c r="B84" s="25" t="s">
        <v>148</v>
      </c>
      <c r="C84" s="26">
        <v>1</v>
      </c>
      <c r="D84" s="26">
        <v>299.24</v>
      </c>
      <c r="E84" s="27">
        <f t="shared" si="3"/>
        <v>152.99898252915642</v>
      </c>
      <c r="F84" s="27">
        <v>0</v>
      </c>
      <c r="G84" s="27">
        <f t="shared" si="4"/>
        <v>0</v>
      </c>
      <c r="H84" s="27">
        <v>0</v>
      </c>
      <c r="I84" s="27">
        <f t="shared" si="5"/>
        <v>0</v>
      </c>
    </row>
    <row r="85" spans="1:9" x14ac:dyDescent="0.35">
      <c r="A85" s="24" t="s">
        <v>149</v>
      </c>
      <c r="B85" s="25" t="s">
        <v>150</v>
      </c>
      <c r="C85" s="26">
        <v>1</v>
      </c>
      <c r="D85" s="26">
        <v>398.99</v>
      </c>
      <c r="E85" s="27">
        <f t="shared" si="3"/>
        <v>204.00034767847922</v>
      </c>
      <c r="F85" s="27">
        <v>0</v>
      </c>
      <c r="G85" s="27">
        <f t="shared" si="4"/>
        <v>0</v>
      </c>
      <c r="H85" s="27">
        <v>0</v>
      </c>
      <c r="I85" s="27">
        <f t="shared" si="5"/>
        <v>0</v>
      </c>
    </row>
    <row r="86" spans="1:9" x14ac:dyDescent="0.35">
      <c r="A86" s="24" t="s">
        <v>159</v>
      </c>
      <c r="B86" s="25" t="s">
        <v>151</v>
      </c>
      <c r="C86" s="26">
        <v>1</v>
      </c>
      <c r="D86" s="26">
        <v>299.24</v>
      </c>
      <c r="E86" s="27">
        <f t="shared" si="3"/>
        <v>152.99898252915642</v>
      </c>
      <c r="F86" s="27">
        <v>0</v>
      </c>
      <c r="G86" s="27">
        <f t="shared" si="4"/>
        <v>0</v>
      </c>
      <c r="H86" s="27">
        <v>0</v>
      </c>
      <c r="I86" s="27">
        <f t="shared" si="5"/>
        <v>0</v>
      </c>
    </row>
    <row r="87" spans="1:9" x14ac:dyDescent="0.35">
      <c r="A87" s="24" t="s">
        <v>152</v>
      </c>
      <c r="B87" s="25" t="s">
        <v>153</v>
      </c>
      <c r="C87" s="26">
        <v>1</v>
      </c>
      <c r="D87" s="26">
        <v>199.49</v>
      </c>
      <c r="E87" s="27">
        <f t="shared" si="3"/>
        <v>101.99761737983363</v>
      </c>
      <c r="F87" s="27">
        <v>0</v>
      </c>
      <c r="G87" s="27">
        <f t="shared" si="4"/>
        <v>0</v>
      </c>
      <c r="H87" s="27">
        <v>0</v>
      </c>
      <c r="I87" s="27">
        <f t="shared" si="5"/>
        <v>0</v>
      </c>
    </row>
    <row r="88" spans="1:9" x14ac:dyDescent="0.35">
      <c r="A88" s="24" t="s">
        <v>154</v>
      </c>
      <c r="B88" s="25" t="s">
        <v>155</v>
      </c>
      <c r="C88" s="26">
        <v>1</v>
      </c>
      <c r="D88" s="26">
        <v>148.63999999999999</v>
      </c>
      <c r="E88" s="27">
        <f t="shared" si="3"/>
        <v>75.998425221005917</v>
      </c>
      <c r="F88" s="27">
        <v>0</v>
      </c>
      <c r="G88" s="27">
        <f t="shared" si="4"/>
        <v>0</v>
      </c>
      <c r="H88" s="27">
        <v>0</v>
      </c>
      <c r="I88" s="27">
        <f t="shared" si="5"/>
        <v>0</v>
      </c>
    </row>
    <row r="89" spans="1:9" x14ac:dyDescent="0.35">
      <c r="A89" s="24" t="s">
        <v>160</v>
      </c>
      <c r="B89" s="25" t="s">
        <v>183</v>
      </c>
      <c r="C89" s="26">
        <v>1</v>
      </c>
      <c r="D89" s="26">
        <v>99.75</v>
      </c>
      <c r="E89" s="27">
        <f t="shared" si="3"/>
        <v>51.001365149322794</v>
      </c>
      <c r="F89" s="27">
        <v>0</v>
      </c>
      <c r="G89" s="27">
        <f t="shared" si="4"/>
        <v>0</v>
      </c>
      <c r="H89" s="27">
        <v>0</v>
      </c>
      <c r="I89" s="27">
        <f t="shared" si="5"/>
        <v>0</v>
      </c>
    </row>
    <row r="90" spans="1:9" x14ac:dyDescent="0.35">
      <c r="A90" s="24" t="s">
        <v>191</v>
      </c>
      <c r="B90" s="25" t="s">
        <v>188</v>
      </c>
      <c r="C90" s="26">
        <v>1</v>
      </c>
      <c r="D90" s="26">
        <v>1369.08</v>
      </c>
      <c r="E90" s="27">
        <f t="shared" ref="E90" si="6" xml:space="preserve"> D90/1.95583</f>
        <v>699.99948870811875</v>
      </c>
      <c r="F90" s="27">
        <v>0</v>
      </c>
      <c r="G90" s="27">
        <f t="shared" si="4"/>
        <v>0</v>
      </c>
      <c r="H90" s="27">
        <v>0</v>
      </c>
      <c r="I90" s="27">
        <f t="shared" si="5"/>
        <v>0</v>
      </c>
    </row>
    <row r="91" spans="1:9" x14ac:dyDescent="0.35">
      <c r="A91" s="24" t="s">
        <v>192</v>
      </c>
      <c r="B91" s="25" t="s">
        <v>189</v>
      </c>
      <c r="C91" s="26">
        <v>1</v>
      </c>
      <c r="D91" s="26">
        <v>3129.33</v>
      </c>
      <c r="E91" s="27">
        <f t="shared" si="3"/>
        <v>1600.0010225837623</v>
      </c>
      <c r="F91" s="27">
        <v>0</v>
      </c>
      <c r="G91" s="27">
        <f t="shared" si="4"/>
        <v>0</v>
      </c>
      <c r="H91" s="27">
        <v>0</v>
      </c>
      <c r="I91" s="27">
        <f t="shared" si="5"/>
        <v>0</v>
      </c>
    </row>
    <row r="92" spans="1:9" x14ac:dyDescent="0.35">
      <c r="A92" s="24" t="s">
        <v>185</v>
      </c>
      <c r="B92" s="25" t="s">
        <v>180</v>
      </c>
      <c r="C92" s="26">
        <v>1</v>
      </c>
      <c r="D92" s="26">
        <v>156.47</v>
      </c>
      <c r="E92" s="27">
        <f t="shared" si="3"/>
        <v>80.001840650772309</v>
      </c>
      <c r="F92" s="27">
        <v>0</v>
      </c>
      <c r="G92" s="27">
        <f t="shared" si="4"/>
        <v>0</v>
      </c>
      <c r="H92" s="27">
        <v>0</v>
      </c>
      <c r="I92" s="27">
        <f t="shared" si="5"/>
        <v>0</v>
      </c>
    </row>
    <row r="93" spans="1:9" x14ac:dyDescent="0.35">
      <c r="A93" s="24" t="s">
        <v>184</v>
      </c>
      <c r="B93" s="25" t="s">
        <v>179</v>
      </c>
      <c r="C93" s="26">
        <v>1</v>
      </c>
      <c r="D93" s="26">
        <v>391.17</v>
      </c>
      <c r="E93" s="27">
        <f t="shared" si="3"/>
        <v>200.00204516752478</v>
      </c>
      <c r="F93" s="27">
        <v>0</v>
      </c>
      <c r="G93" s="27">
        <f t="shared" si="4"/>
        <v>0</v>
      </c>
      <c r="H93" s="27">
        <v>0</v>
      </c>
      <c r="I93" s="27">
        <f t="shared" si="5"/>
        <v>0</v>
      </c>
    </row>
    <row r="94" spans="1:9" x14ac:dyDescent="0.35">
      <c r="A94" s="24" t="s">
        <v>186</v>
      </c>
      <c r="B94" s="25" t="s">
        <v>181</v>
      </c>
      <c r="C94" s="26">
        <v>1</v>
      </c>
      <c r="D94" s="26">
        <v>19.559999999999999</v>
      </c>
      <c r="E94" s="27">
        <f t="shared" si="3"/>
        <v>10.000869196198034</v>
      </c>
      <c r="F94" s="27">
        <v>0</v>
      </c>
      <c r="G94" s="27">
        <f t="shared" si="4"/>
        <v>0</v>
      </c>
      <c r="H94" s="27">
        <v>0</v>
      </c>
      <c r="I94" s="27">
        <f t="shared" si="5"/>
        <v>0</v>
      </c>
    </row>
    <row r="95" spans="1:9" x14ac:dyDescent="0.35">
      <c r="A95" s="24" t="s">
        <v>187</v>
      </c>
      <c r="B95" s="25" t="s">
        <v>182</v>
      </c>
      <c r="C95" s="26">
        <v>1</v>
      </c>
      <c r="D95" s="26">
        <v>39.119999999999997</v>
      </c>
      <c r="E95" s="27">
        <f t="shared" si="3"/>
        <v>20.001738392396067</v>
      </c>
      <c r="F95" s="27"/>
      <c r="G95" s="27">
        <f t="shared" si="4"/>
        <v>0</v>
      </c>
      <c r="H95" s="27"/>
      <c r="I95" s="27">
        <f t="shared" si="5"/>
        <v>0</v>
      </c>
    </row>
    <row r="96" spans="1:9" ht="26" x14ac:dyDescent="0.35">
      <c r="A96" s="24" t="s">
        <v>193</v>
      </c>
      <c r="B96" s="25" t="s">
        <v>194</v>
      </c>
      <c r="C96" s="26">
        <v>1</v>
      </c>
      <c r="D96" s="26">
        <v>107.57</v>
      </c>
      <c r="E96" s="27">
        <v>55</v>
      </c>
      <c r="F96" s="27">
        <v>0</v>
      </c>
      <c r="G96" s="27">
        <f t="shared" si="4"/>
        <v>0</v>
      </c>
      <c r="H96" s="27">
        <v>0</v>
      </c>
      <c r="I96" s="27">
        <f t="shared" si="5"/>
        <v>0</v>
      </c>
    </row>
    <row r="97" spans="1:9" ht="26" x14ac:dyDescent="0.35">
      <c r="A97" s="24" t="s">
        <v>197</v>
      </c>
      <c r="B97" s="25" t="s">
        <v>195</v>
      </c>
      <c r="C97" s="26">
        <v>1</v>
      </c>
      <c r="D97" s="26" t="s">
        <v>196</v>
      </c>
      <c r="E97" s="27">
        <v>60</v>
      </c>
      <c r="F97" s="27">
        <v>0</v>
      </c>
      <c r="G97" s="27">
        <f t="shared" si="4"/>
        <v>0</v>
      </c>
      <c r="H97" s="27">
        <v>0</v>
      </c>
      <c r="I97" s="27">
        <f t="shared" si="5"/>
        <v>0</v>
      </c>
    </row>
    <row r="98" spans="1:9" ht="26" x14ac:dyDescent="0.35">
      <c r="A98" s="24" t="s">
        <v>198</v>
      </c>
      <c r="B98" s="25" t="s">
        <v>209</v>
      </c>
      <c r="C98" s="26">
        <v>1</v>
      </c>
      <c r="D98" s="26">
        <v>156.47</v>
      </c>
      <c r="E98" s="27">
        <f t="shared" si="3"/>
        <v>80.001840650772309</v>
      </c>
      <c r="F98" s="27">
        <v>0</v>
      </c>
      <c r="G98" s="27">
        <f t="shared" si="4"/>
        <v>0</v>
      </c>
      <c r="H98" s="27">
        <v>0</v>
      </c>
      <c r="I98" s="27">
        <f t="shared" si="5"/>
        <v>0</v>
      </c>
    </row>
    <row r="99" spans="1:9" x14ac:dyDescent="0.35">
      <c r="A99" s="24" t="s">
        <v>199</v>
      </c>
      <c r="B99" s="25" t="s">
        <v>200</v>
      </c>
      <c r="C99" s="26">
        <v>1</v>
      </c>
      <c r="D99" s="26">
        <v>215.14</v>
      </c>
      <c r="E99" s="27">
        <f t="shared" si="3"/>
        <v>109.99933532055444</v>
      </c>
      <c r="F99" s="27">
        <v>0</v>
      </c>
      <c r="G99" s="27">
        <v>0</v>
      </c>
      <c r="H99" s="27">
        <v>0</v>
      </c>
      <c r="I99" s="27">
        <f t="shared" si="5"/>
        <v>0</v>
      </c>
    </row>
    <row r="100" spans="1:9" ht="26" x14ac:dyDescent="0.35">
      <c r="A100" s="24" t="s">
        <v>201</v>
      </c>
      <c r="B100" s="25" t="s">
        <v>202</v>
      </c>
      <c r="C100" s="26">
        <v>1</v>
      </c>
      <c r="D100" s="26">
        <v>97.79</v>
      </c>
      <c r="E100" s="27">
        <f t="shared" si="3"/>
        <v>49.999233062178213</v>
      </c>
      <c r="F100" s="27">
        <v>0</v>
      </c>
      <c r="G100" s="27">
        <f t="shared" si="4"/>
        <v>0</v>
      </c>
      <c r="H100" s="27">
        <v>0</v>
      </c>
      <c r="I100" s="27">
        <f t="shared" si="5"/>
        <v>0</v>
      </c>
    </row>
    <row r="101" spans="1:9" ht="26" x14ac:dyDescent="0.35">
      <c r="A101" s="24" t="s">
        <v>203</v>
      </c>
      <c r="B101" s="25" t="s">
        <v>204</v>
      </c>
      <c r="C101" s="26">
        <v>1</v>
      </c>
      <c r="D101" s="26" t="s">
        <v>196</v>
      </c>
      <c r="E101" s="27">
        <v>60</v>
      </c>
      <c r="F101" s="27">
        <v>0</v>
      </c>
      <c r="G101" s="27">
        <v>0</v>
      </c>
      <c r="H101" s="27">
        <v>0</v>
      </c>
      <c r="I101" s="27">
        <f t="shared" si="5"/>
        <v>0</v>
      </c>
    </row>
    <row r="102" spans="1:9" ht="26" x14ac:dyDescent="0.35">
      <c r="A102" s="24" t="s">
        <v>205</v>
      </c>
      <c r="B102" s="25" t="s">
        <v>206</v>
      </c>
      <c r="C102" s="26">
        <v>1</v>
      </c>
      <c r="D102" s="26">
        <v>136.91</v>
      </c>
      <c r="E102" s="27">
        <f t="shared" si="3"/>
        <v>70.00097145457427</v>
      </c>
      <c r="F102" s="27">
        <v>0</v>
      </c>
      <c r="G102" s="27">
        <v>0</v>
      </c>
      <c r="H102" s="27">
        <v>0</v>
      </c>
      <c r="I102" s="27">
        <f t="shared" si="5"/>
        <v>0</v>
      </c>
    </row>
    <row r="103" spans="1:9" x14ac:dyDescent="0.35">
      <c r="A103" s="24" t="s">
        <v>207</v>
      </c>
      <c r="B103" s="25" t="s">
        <v>211</v>
      </c>
      <c r="C103" s="26">
        <v>1</v>
      </c>
      <c r="D103" s="26" t="s">
        <v>208</v>
      </c>
      <c r="E103" s="27">
        <v>120</v>
      </c>
      <c r="F103" s="27">
        <v>0</v>
      </c>
      <c r="G103" s="27">
        <v>0</v>
      </c>
      <c r="H103" s="27">
        <v>0</v>
      </c>
      <c r="I103" s="27">
        <f t="shared" si="5"/>
        <v>0</v>
      </c>
    </row>
    <row r="104" spans="1:9" x14ac:dyDescent="0.35">
      <c r="A104" s="24" t="s">
        <v>221</v>
      </c>
      <c r="B104" s="25" t="s">
        <v>212</v>
      </c>
      <c r="C104" s="26">
        <v>1</v>
      </c>
      <c r="D104" s="26">
        <v>19.559999999999999</v>
      </c>
      <c r="E104" s="27">
        <v>10</v>
      </c>
      <c r="F104" s="27">
        <v>0</v>
      </c>
      <c r="G104" s="27">
        <f t="shared" si="4"/>
        <v>0</v>
      </c>
      <c r="H104" s="27">
        <v>0</v>
      </c>
      <c r="I104" s="27">
        <f t="shared" si="5"/>
        <v>0</v>
      </c>
    </row>
    <row r="105" spans="1:9" x14ac:dyDescent="0.35">
      <c r="A105" s="24" t="s">
        <v>222</v>
      </c>
      <c r="B105" s="25" t="s">
        <v>219</v>
      </c>
      <c r="C105" s="26">
        <v>1</v>
      </c>
      <c r="D105" s="26">
        <v>19.559999999999999</v>
      </c>
      <c r="E105" s="27">
        <v>10</v>
      </c>
      <c r="F105" s="27">
        <v>0</v>
      </c>
      <c r="G105" s="27">
        <f t="shared" si="4"/>
        <v>0</v>
      </c>
      <c r="H105" s="27">
        <f t="shared" si="4"/>
        <v>0</v>
      </c>
      <c r="I105" s="27">
        <f>H108/1.95583</f>
        <v>0</v>
      </c>
    </row>
    <row r="106" spans="1:9" x14ac:dyDescent="0.35">
      <c r="A106" s="24" t="s">
        <v>223</v>
      </c>
      <c r="B106" s="25" t="s">
        <v>220</v>
      </c>
      <c r="C106" s="26">
        <v>1</v>
      </c>
      <c r="D106" s="26">
        <v>48.9</v>
      </c>
      <c r="E106" s="27">
        <v>25</v>
      </c>
      <c r="F106" s="27">
        <v>0</v>
      </c>
      <c r="G106" s="27">
        <f t="shared" si="4"/>
        <v>0</v>
      </c>
      <c r="H106" s="27">
        <f t="shared" si="4"/>
        <v>0</v>
      </c>
      <c r="I106" s="27">
        <f>H109/1.95583</f>
        <v>0</v>
      </c>
    </row>
    <row r="107" spans="1:9" x14ac:dyDescent="0.35">
      <c r="A107" s="24" t="s">
        <v>224</v>
      </c>
      <c r="B107" s="25" t="s">
        <v>225</v>
      </c>
      <c r="C107" s="26">
        <v>1</v>
      </c>
      <c r="D107" s="26">
        <v>19.559999999999999</v>
      </c>
      <c r="E107" s="27">
        <v>10</v>
      </c>
      <c r="F107" s="32">
        <v>0</v>
      </c>
      <c r="G107" s="27">
        <f t="shared" si="4"/>
        <v>0</v>
      </c>
      <c r="H107" s="27">
        <f>G109/1.95583</f>
        <v>0</v>
      </c>
      <c r="I107" s="27">
        <f t="shared" ref="I107:I108" si="7">H110/1.95583</f>
        <v>0</v>
      </c>
    </row>
    <row r="108" spans="1:9" x14ac:dyDescent="0.35">
      <c r="A108" s="31" t="s">
        <v>226</v>
      </c>
      <c r="B108" s="31" t="s">
        <v>227</v>
      </c>
      <c r="C108" s="26">
        <v>1</v>
      </c>
      <c r="D108" s="26">
        <v>39.119999999999997</v>
      </c>
      <c r="E108" s="27">
        <v>20</v>
      </c>
      <c r="F108" s="32">
        <v>0</v>
      </c>
      <c r="G108" s="27">
        <f t="shared" ref="G108" si="8">F108/1.95583</f>
        <v>0</v>
      </c>
      <c r="H108" s="27">
        <f>G110/1.95583</f>
        <v>0</v>
      </c>
      <c r="I108" s="27">
        <f t="shared" si="7"/>
        <v>0</v>
      </c>
    </row>
    <row r="109" spans="1:9" x14ac:dyDescent="0.35">
      <c r="C109" s="31"/>
      <c r="D109" s="31"/>
      <c r="E109" s="31"/>
      <c r="H109" s="27"/>
    </row>
  </sheetData>
  <mergeCells count="7">
    <mergeCell ref="A1:I1"/>
    <mergeCell ref="A2:I2"/>
    <mergeCell ref="A6:A7"/>
    <mergeCell ref="B6:B7"/>
    <mergeCell ref="C6:C7"/>
    <mergeCell ref="E6:I6"/>
    <mergeCell ref="A3:I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DentalPC</cp:lastModifiedBy>
  <cp:lastPrinted>2019-06-03T12:05:22Z</cp:lastPrinted>
  <dcterms:created xsi:type="dcterms:W3CDTF">2019-05-29T08:54:45Z</dcterms:created>
  <dcterms:modified xsi:type="dcterms:W3CDTF">2026-04-03T05:26:10Z</dcterms:modified>
</cp:coreProperties>
</file>