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8800" windowHeight="11400"/>
  </bookViews>
  <sheets>
    <sheet name="Отчет" sheetId="1" r:id="rId1"/>
    <sheet name="Справка" sheetId="2" r:id="rId2"/>
  </sheets>
  <externalReferences>
    <externalReference r:id="rId3"/>
  </externalReferences>
  <definedNames>
    <definedName name="data">[1]номенклатури!$P$1:$P$12</definedName>
    <definedName name="_xlnm.Print_Area" localSheetId="0">Отчет!$A$1:$H$24</definedName>
    <definedName name="_xlnm.Print_Area" localSheetId="1">Справка!$C$1:$I$97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7" i="2" l="1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C3" i="2"/>
  <c r="H10" i="1"/>
  <c r="H8" i="1"/>
  <c r="A3" i="1"/>
</calcChain>
</file>

<file path=xl/sharedStrings.xml><?xml version="1.0" encoding="utf-8"?>
<sst xmlns="http://schemas.openxmlformats.org/spreadsheetml/2006/main" count="155" uniqueCount="151">
  <si>
    <t>МБАЛ Благоевград АД</t>
  </si>
  <si>
    <t>101505152</t>
  </si>
  <si>
    <t>0103211001</t>
  </si>
  <si>
    <t>УМБАЛ – Бургас АД</t>
  </si>
  <si>
    <t>102274111</t>
  </si>
  <si>
    <t>0204211001</t>
  </si>
  <si>
    <t xml:space="preserve">Код на ЛЗ </t>
  </si>
  <si>
    <t>УМБАЛ Св. Марина ЕАД</t>
  </si>
  <si>
    <t>103562052</t>
  </si>
  <si>
    <t>0306211001</t>
  </si>
  <si>
    <t>МБАЛ Св. Анна – Варна АД</t>
  </si>
  <si>
    <t>000090019</t>
  </si>
  <si>
    <t>0306211002</t>
  </si>
  <si>
    <t>Отчетен период</t>
  </si>
  <si>
    <t>МБАЛ д-р Ст. Черкезов АД</t>
  </si>
  <si>
    <t>104510514</t>
  </si>
  <si>
    <t>0404211001</t>
  </si>
  <si>
    <t>МБАЛ Св. Петка АД</t>
  </si>
  <si>
    <t>105515902</t>
  </si>
  <si>
    <t>0509211001</t>
  </si>
  <si>
    <t xml:space="preserve">ЛЗ ЕИК </t>
  </si>
  <si>
    <t>МБАЛ Хр. Ботев АД</t>
  </si>
  <si>
    <t>106518890</t>
  </si>
  <si>
    <t>0610211001</t>
  </si>
  <si>
    <t>МБАЛ д-р Тота Венкова АД</t>
  </si>
  <si>
    <t>107507217</t>
  </si>
  <si>
    <t>0705211001</t>
  </si>
  <si>
    <t>РЕГ.N</t>
  </si>
  <si>
    <t>МБАЛ – Добрич АД</t>
  </si>
  <si>
    <t>124141302</t>
  </si>
  <si>
    <t>0828211001</t>
  </si>
  <si>
    <t>МБАЛ д-р Ат. Дафовски АД</t>
  </si>
  <si>
    <t>108501669</t>
  </si>
  <si>
    <t>0916211001</t>
  </si>
  <si>
    <t>МБАЛ д-р Н. Василиев АД</t>
  </si>
  <si>
    <t>109080582</t>
  </si>
  <si>
    <t>1029211001</t>
  </si>
  <si>
    <t>МБАЛ проф. П. Стоянов АД</t>
  </si>
  <si>
    <t>110503990</t>
  </si>
  <si>
    <t>1118211001</t>
  </si>
  <si>
    <t>х</t>
  </si>
  <si>
    <t>МБАЛ д-р Ст. Илиев АД</t>
  </si>
  <si>
    <t>111047073</t>
  </si>
  <si>
    <t>1229211001</t>
  </si>
  <si>
    <t>МБАЛ – Пазарджик АД</t>
  </si>
  <si>
    <t>130072241</t>
  </si>
  <si>
    <t>1319211001</t>
  </si>
  <si>
    <t>МБАЛ Рахила Ангелова АД</t>
  </si>
  <si>
    <t>113513858</t>
  </si>
  <si>
    <t>1432211001</t>
  </si>
  <si>
    <t>УМБАЛ Канев АД</t>
  </si>
  <si>
    <t>117505556</t>
  </si>
  <si>
    <t>1827211001</t>
  </si>
  <si>
    <t>МБАЛ Силистра АД</t>
  </si>
  <si>
    <t>118501906</t>
  </si>
  <si>
    <t>1931211001</t>
  </si>
  <si>
    <t>МБАЛ д-р Ив. Селимински АД</t>
  </si>
  <si>
    <t>119502733</t>
  </si>
  <si>
    <t>2020211001</t>
  </si>
  <si>
    <t>МБАЛ д-р Бр. Шукеров АД</t>
  </si>
  <si>
    <t>120503871</t>
  </si>
  <si>
    <t>2131211001</t>
  </si>
  <si>
    <t>УМБАЛ Царица Йоанна – ИСУЛ ЕАД</t>
  </si>
  <si>
    <t>831605806</t>
  </si>
  <si>
    <t>2201211002</t>
  </si>
  <si>
    <t>УМБАЛСМ Н. И. Пирогов ЕАД</t>
  </si>
  <si>
    <t>130345786</t>
  </si>
  <si>
    <t>2201211003</t>
  </si>
  <si>
    <t>УМБАЛ Александровска ЕАД</t>
  </si>
  <si>
    <t>831605795</t>
  </si>
  <si>
    <t>2201211055</t>
  </si>
  <si>
    <t>МБАЛ Лозенец ЕАД</t>
  </si>
  <si>
    <t>205967328</t>
  </si>
  <si>
    <t>2201911040</t>
  </si>
  <si>
    <t>МБАЛ Св. Анна АД</t>
  </si>
  <si>
    <t>130367715</t>
  </si>
  <si>
    <t>2201211001</t>
  </si>
  <si>
    <t>УМБАЛ проф. Ст. Киркович АД</t>
  </si>
  <si>
    <t>123535874</t>
  </si>
  <si>
    <t>2431211002</t>
  </si>
  <si>
    <t>МБАЛ Търговище АД</t>
  </si>
  <si>
    <t>125501290</t>
  </si>
  <si>
    <t>2535211001</t>
  </si>
  <si>
    <t>МБАЛ Хасково</t>
  </si>
  <si>
    <t>126529015</t>
  </si>
  <si>
    <t>2634211001</t>
  </si>
  <si>
    <t>МБАЛ Шумен АД</t>
  </si>
  <si>
    <t>127521092</t>
  </si>
  <si>
    <t>2730211001</t>
  </si>
  <si>
    <t>МБАЛ Св. Пантелеймон АД</t>
  </si>
  <si>
    <t>128501598</t>
  </si>
  <si>
    <t>2826211001</t>
  </si>
  <si>
    <t>ВМА</t>
  </si>
  <si>
    <t>129000273</t>
  </si>
  <si>
    <t>2201911042</t>
  </si>
  <si>
    <t>Брой извършени аутопсии</t>
  </si>
  <si>
    <t xml:space="preserve">лице с професионална квалификация Химик </t>
  </si>
  <si>
    <t>лице с професионална квалификация Биолог или Молекулярен биолог</t>
  </si>
  <si>
    <t xml:space="preserve">лице с професионална квалификация Медицински лаборант </t>
  </si>
  <si>
    <t>лице с професионална квалификация Химик-техник</t>
  </si>
  <si>
    <t>лекар със специалност Съдебна медицина</t>
  </si>
  <si>
    <t>Брой</t>
  </si>
  <si>
    <t>Поддържане и подобряване на капацитета от медицински специалисти и помощен персонал</t>
  </si>
  <si>
    <t>в т.ч. за персонал в структурата</t>
  </si>
  <si>
    <t>Изразходвани средства</t>
  </si>
  <si>
    <t>УМБАЛ Св. Георги ЕАД</t>
  </si>
  <si>
    <t>115576405</t>
  </si>
  <si>
    <t>1622211001</t>
  </si>
  <si>
    <t>МБАЛ Пловдив АД</t>
  </si>
  <si>
    <t>115532049</t>
  </si>
  <si>
    <t>1622211002</t>
  </si>
  <si>
    <t>МБАЛ Св. Ив. Рилски АД</t>
  </si>
  <si>
    <t>116503980</t>
  </si>
  <si>
    <t>1726211001</t>
  </si>
  <si>
    <t xml:space="preserve">технически изпълнител/друго лице </t>
  </si>
  <si>
    <t>санитар</t>
  </si>
  <si>
    <t>отчетен период</t>
  </si>
  <si>
    <t>№</t>
  </si>
  <si>
    <t>начална дата на договора</t>
  </si>
  <si>
    <t>дата на прекратяване на договора</t>
  </si>
  <si>
    <t>№ на ЛЗ</t>
  </si>
  <si>
    <t>Име, презиме и фамилия</t>
  </si>
  <si>
    <t>основен</t>
  </si>
  <si>
    <t>допълнителен</t>
  </si>
  <si>
    <t>Химик</t>
  </si>
  <si>
    <t>Биолог</t>
  </si>
  <si>
    <t>Молекулярен биолог</t>
  </si>
  <si>
    <t>Медицинска сестра</t>
  </si>
  <si>
    <t>Медицински лаборант</t>
  </si>
  <si>
    <t>Химик-техник</t>
  </si>
  <si>
    <t>Фелдшер</t>
  </si>
  <si>
    <t>Лекар със специалност СМ</t>
  </si>
  <si>
    <t>Санитар</t>
  </si>
  <si>
    <r>
      <t>Поимена справка за работещите лица в структурата по Съдебна медицина</t>
    </r>
    <r>
      <rPr>
        <b/>
        <sz val="8"/>
        <rFont val="Times New Roman"/>
        <family val="1"/>
        <charset val="204"/>
      </rPr>
      <t> </t>
    </r>
    <r>
      <rPr>
        <b/>
        <sz val="13"/>
        <rFont val="Times New Roman"/>
        <family val="1"/>
        <charset val="204"/>
      </rPr>
      <t>за периода</t>
    </r>
  </si>
  <si>
    <t xml:space="preserve">ОТЧЕТ ЗА ИЗПЪЛНЕНИЕ НА ДОГОВОРА ПО ЧЛ. 32, АЛ. 2 ОТ НАРЕДБА № 2 от 2011 г. ЗА УСЛОВИЯТА И РЕДА ЗА ИЗВЪРШВАНЕ НА СЪДЕБНОМЕДИЦИНСКИТЕ, СЪДЕБНОПСИХИАТРИЧНИТЕ И СЪДЕБНОПСИХОЛОГИЧНИТЕ ЕКСПЕРТИЗИ, ВКЛЮЧИТЕЛНО И ЗА ЗАПЛАЩАНЕ НА РАЗХОДИТЕ НА ЛЕЧЕБНИТЕ ЗАВЕДЕНИЯ </t>
  </si>
  <si>
    <t>Предмет на договора</t>
  </si>
  <si>
    <t>Поддържане и подобряване на материално-техническата обезпеченост на структурата по Съдебна медицина</t>
  </si>
  <si>
    <t xml:space="preserve">длъжност в клиника/отделение по Съдебна медицина </t>
  </si>
  <si>
    <t>заето щатно място в К/ОСМ</t>
  </si>
  <si>
    <t>вид на договора</t>
  </si>
  <si>
    <t>УМБАЛ д-р Г. Странски ЕАД</t>
  </si>
  <si>
    <t>114532352</t>
  </si>
  <si>
    <t>1524211001</t>
  </si>
  <si>
    <t>Лекар специализант</t>
  </si>
  <si>
    <t>Технически сътрудник</t>
  </si>
  <si>
    <t>Лекар без специалност</t>
  </si>
  <si>
    <t>лекар специализант/лекар без специалност</t>
  </si>
  <si>
    <t>01.01.2026-31.03.2026</t>
  </si>
  <si>
    <t>01.04.2026-30.06.2026</t>
  </si>
  <si>
    <t>01.07.2026-30.09.2026</t>
  </si>
  <si>
    <t>01.10.2026-31.12.2026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</si>
</sst>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\ &quot;г.&quot;;@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Protection="1"/>
    <xf numFmtId="0" fontId="1" fillId="0" borderId="0" xfId="0" applyFont="1"/>
    <xf numFmtId="0" fontId="3" fillId="0" borderId="0" xfId="0" applyFont="1" applyFill="1" applyBorder="1" applyAlignment="1">
      <alignment wrapText="1"/>
    </xf>
    <xf numFmtId="0" fontId="1" fillId="0" borderId="0" xfId="0" applyFont="1" applyFill="1"/>
    <xf numFmtId="0" fontId="1" fillId="2" borderId="0" xfId="0" applyFont="1" applyFill="1" applyBorder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0" xfId="0" applyFont="1" applyFill="1" applyBorder="1" applyAlignment="1" applyProtection="1">
      <alignment horizontal="right"/>
    </xf>
    <xf numFmtId="1" fontId="5" fillId="2" borderId="0" xfId="0" applyNumberFormat="1" applyFont="1" applyFill="1" applyBorder="1" applyAlignment="1" applyProtection="1">
      <alignment horizontal="right"/>
      <protection locked="0"/>
    </xf>
    <xf numFmtId="4" fontId="5" fillId="2" borderId="0" xfId="0" applyNumberFormat="1" applyFont="1" applyFill="1" applyBorder="1" applyAlignment="1" applyProtection="1">
      <alignment horizontal="right"/>
    </xf>
    <xf numFmtId="0" fontId="6" fillId="2" borderId="0" xfId="0" applyFont="1" applyFill="1" applyBorder="1" applyAlignment="1" applyProtection="1">
      <alignment wrapText="1"/>
    </xf>
    <xf numFmtId="4" fontId="6" fillId="2" borderId="0" xfId="0" applyNumberFormat="1" applyFont="1" applyFill="1" applyBorder="1" applyProtection="1"/>
    <xf numFmtId="0" fontId="1" fillId="0" borderId="1" xfId="0" applyFont="1" applyBorder="1" applyProtection="1"/>
    <xf numFmtId="0" fontId="7" fillId="0" borderId="1" xfId="0" applyFont="1" applyBorder="1" applyProtection="1"/>
    <xf numFmtId="0" fontId="1" fillId="0" borderId="1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</xf>
    <xf numFmtId="0" fontId="1" fillId="0" borderId="1" xfId="0" applyFont="1" applyBorder="1" applyProtection="1">
      <protection locked="0"/>
    </xf>
    <xf numFmtId="0" fontId="1" fillId="2" borderId="0" xfId="0" applyFont="1" applyFill="1" applyProtection="1">
      <protection locked="0"/>
    </xf>
    <xf numFmtId="0" fontId="7" fillId="0" borderId="1" xfId="0" applyFont="1" applyBorder="1"/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5" fillId="2" borderId="0" xfId="0" applyNumberFormat="1" applyFont="1" applyFill="1" applyBorder="1" applyAlignment="1" applyProtection="1">
      <alignment horizontal="right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protection locked="0"/>
    </xf>
    <xf numFmtId="0" fontId="7" fillId="0" borderId="1" xfId="0" applyFont="1" applyBorder="1" applyAlignment="1" applyProtection="1">
      <protection locked="0"/>
    </xf>
    <xf numFmtId="16" fontId="7" fillId="0" borderId="1" xfId="0" applyNumberFormat="1" applyFont="1" applyBorder="1" applyProtection="1"/>
    <xf numFmtId="14" fontId="1" fillId="0" borderId="0" xfId="0" applyNumberFormat="1" applyFont="1" applyFill="1"/>
    <xf numFmtId="0" fontId="1" fillId="2" borderId="0" xfId="0" applyFont="1" applyFill="1"/>
    <xf numFmtId="0" fontId="1" fillId="4" borderId="0" xfId="0" applyFont="1" applyFill="1" applyAlignment="1">
      <alignment vertical="top" wrapText="1"/>
    </xf>
    <xf numFmtId="1" fontId="1" fillId="0" borderId="0" xfId="0" applyNumberFormat="1" applyFont="1"/>
    <xf numFmtId="14" fontId="1" fillId="0" borderId="0" xfId="0" applyNumberFormat="1" applyFont="1"/>
    <xf numFmtId="0" fontId="1" fillId="0" borderId="1" xfId="0" applyFont="1" applyBorder="1"/>
    <xf numFmtId="0" fontId="3" fillId="6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7" fillId="5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8" fillId="0" borderId="2" xfId="0" applyFont="1" applyBorder="1" applyAlignment="1" applyProtection="1">
      <alignment horizontal="left"/>
    </xf>
    <xf numFmtId="0" fontId="8" fillId="0" borderId="3" xfId="0" applyFont="1" applyBorder="1" applyAlignment="1" applyProtection="1">
      <alignment horizontal="left"/>
    </xf>
    <xf numFmtId="0" fontId="8" fillId="0" borderId="4" xfId="0" applyFont="1" applyBorder="1" applyAlignment="1" applyProtection="1">
      <alignment horizontal="left"/>
    </xf>
    <xf numFmtId="0" fontId="2" fillId="2" borderId="0" xfId="0" applyFont="1" applyFill="1" applyBorder="1" applyAlignment="1" applyProtection="1">
      <alignment horizont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wrapText="1"/>
    </xf>
    <xf numFmtId="0" fontId="7" fillId="0" borderId="3" xfId="0" applyFont="1" applyBorder="1" applyAlignment="1" applyProtection="1">
      <alignment horizontal="left" wrapText="1"/>
    </xf>
    <xf numFmtId="0" fontId="7" fillId="0" borderId="4" xfId="0" applyFont="1" applyBorder="1" applyAlignment="1" applyProtection="1">
      <alignment horizontal="left" wrapText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9" fillId="2" borderId="0" xfId="0" applyFont="1" applyFill="1" applyAlignment="1">
      <alignment horizontal="center"/>
    </xf>
    <xf numFmtId="14" fontId="9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Metodika\Metodika_2021\Forma\NAREDBA_&#8470;3_0107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1.1"/>
      <sheetName val="1.1 (Аванс)"/>
      <sheetName val="1.2"/>
      <sheetName val="1.3"/>
      <sheetName val="1.4"/>
      <sheetName val="2.1"/>
      <sheetName val="2.2"/>
      <sheetName val="3.1"/>
      <sheetName val="3.2"/>
      <sheetName val="4.1"/>
      <sheetName val="4.2"/>
      <sheetName val="4.3"/>
      <sheetName val="5.1"/>
      <sheetName val="5.2"/>
      <sheetName val="6.1"/>
      <sheetName val="6.2"/>
      <sheetName val="7"/>
      <sheetName val="8.1"/>
      <sheetName val="8.2"/>
      <sheetName val="9"/>
      <sheetName val="10"/>
      <sheetName val="номенклатури"/>
      <sheetName val="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P1">
            <v>44227</v>
          </cell>
        </row>
        <row r="2">
          <cell r="P2">
            <v>44255</v>
          </cell>
        </row>
        <row r="3">
          <cell r="P3">
            <v>44286</v>
          </cell>
        </row>
        <row r="4">
          <cell r="P4">
            <v>44316</v>
          </cell>
        </row>
        <row r="5">
          <cell r="P5">
            <v>44347</v>
          </cell>
        </row>
        <row r="6">
          <cell r="P6">
            <v>44377</v>
          </cell>
        </row>
        <row r="7">
          <cell r="P7">
            <v>44408</v>
          </cell>
        </row>
        <row r="8">
          <cell r="P8">
            <v>44439</v>
          </cell>
        </row>
        <row r="9">
          <cell r="P9">
            <v>44469</v>
          </cell>
        </row>
        <row r="10">
          <cell r="P10">
            <v>44500</v>
          </cell>
        </row>
        <row r="11">
          <cell r="P11">
            <v>44530</v>
          </cell>
        </row>
        <row r="12">
          <cell r="P12">
            <v>44561</v>
          </cell>
        </row>
      </sheetData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topLeftCell="B1" workbookViewId="0">
      <selection activeCell="B15" sqref="B15:F15"/>
    </sheetView>
  </sheetViews>
  <sheetFormatPr defaultColWidth="9.140625" defaultRowHeight="15" x14ac:dyDescent="0.25"/>
  <cols>
    <col min="1" max="1" width="9.140625" style="2"/>
    <col min="2" max="2" width="61" style="2" customWidth="1"/>
    <col min="3" max="5" width="14.7109375" style="2" customWidth="1"/>
    <col min="6" max="6" width="6.5703125" style="2" customWidth="1"/>
    <col min="7" max="7" width="25" style="2" customWidth="1"/>
    <col min="8" max="8" width="24.5703125" style="2" customWidth="1"/>
    <col min="9" max="9" width="18.85546875" style="2" customWidth="1"/>
    <col min="10" max="10" width="27.7109375" style="2" hidden="1" customWidth="1"/>
    <col min="11" max="11" width="16.28515625" style="2" hidden="1" customWidth="1"/>
    <col min="12" max="12" width="13.85546875" style="2" hidden="1" customWidth="1"/>
    <col min="13" max="14" width="13.28515625" style="2" hidden="1" customWidth="1"/>
    <col min="15" max="19" width="9.140625" style="2" customWidth="1"/>
    <col min="20" max="16384" width="9.140625" style="2"/>
  </cols>
  <sheetData>
    <row r="1" spans="1:14" ht="73.5" customHeight="1" x14ac:dyDescent="0.25">
      <c r="A1" s="1"/>
      <c r="B1" s="1"/>
      <c r="C1" s="1"/>
      <c r="D1" s="1"/>
      <c r="E1" s="17"/>
      <c r="F1" s="17"/>
      <c r="G1" s="17"/>
      <c r="H1" s="35"/>
    </row>
    <row r="2" spans="1:14" ht="62.25" customHeight="1" x14ac:dyDescent="0.25">
      <c r="A2" s="39" t="s">
        <v>134</v>
      </c>
      <c r="B2" s="39"/>
      <c r="C2" s="39"/>
      <c r="D2" s="39"/>
      <c r="E2" s="39"/>
      <c r="F2" s="39"/>
      <c r="G2" s="39"/>
      <c r="H2" s="39"/>
      <c r="I2" s="3"/>
      <c r="K2" s="2">
        <v>1000</v>
      </c>
      <c r="L2" s="2" t="s">
        <v>0</v>
      </c>
      <c r="M2" s="2" t="s">
        <v>1</v>
      </c>
      <c r="N2" s="2" t="s">
        <v>2</v>
      </c>
    </row>
    <row r="3" spans="1:14" ht="28.5" customHeight="1" x14ac:dyDescent="0.25">
      <c r="A3" s="40" t="e">
        <f>VLOOKUP(H4,K2:N39,2,0)</f>
        <v>#N/A</v>
      </c>
      <c r="B3" s="40"/>
      <c r="C3" s="40"/>
      <c r="D3" s="40"/>
      <c r="E3" s="40"/>
      <c r="F3" s="40"/>
      <c r="G3" s="40"/>
      <c r="H3" s="40"/>
      <c r="I3" s="4"/>
      <c r="K3" s="2">
        <v>1001</v>
      </c>
      <c r="L3" s="2" t="s">
        <v>3</v>
      </c>
      <c r="M3" s="2" t="s">
        <v>4</v>
      </c>
      <c r="N3" s="2" t="s">
        <v>5</v>
      </c>
    </row>
    <row r="4" spans="1:14" ht="15.75" x14ac:dyDescent="0.25">
      <c r="A4" s="5"/>
      <c r="B4" s="1"/>
      <c r="C4" s="6"/>
      <c r="D4" s="6"/>
      <c r="E4" s="6"/>
      <c r="F4" s="6"/>
      <c r="G4" s="7" t="s">
        <v>6</v>
      </c>
      <c r="H4" s="8"/>
      <c r="I4" s="4"/>
      <c r="K4" s="2">
        <v>1002</v>
      </c>
      <c r="L4" s="2" t="s">
        <v>7</v>
      </c>
      <c r="M4" s="2" t="s">
        <v>8</v>
      </c>
      <c r="N4" s="2" t="s">
        <v>9</v>
      </c>
    </row>
    <row r="5" spans="1:14" ht="15.75" x14ac:dyDescent="0.25">
      <c r="A5" s="5"/>
      <c r="B5" s="1"/>
      <c r="C5" s="6"/>
      <c r="D5" s="6"/>
      <c r="E5" s="6"/>
      <c r="F5" s="6"/>
      <c r="G5" s="7"/>
      <c r="H5" s="6"/>
      <c r="I5" s="4"/>
      <c r="K5" s="2">
        <v>1003</v>
      </c>
      <c r="L5" s="2" t="s">
        <v>10</v>
      </c>
      <c r="M5" s="2" t="s">
        <v>11</v>
      </c>
      <c r="N5" s="2" t="s">
        <v>12</v>
      </c>
    </row>
    <row r="6" spans="1:14" ht="15.75" x14ac:dyDescent="0.25">
      <c r="A6" s="5"/>
      <c r="B6" s="1"/>
      <c r="C6" s="6"/>
      <c r="D6" s="6"/>
      <c r="E6" s="6"/>
      <c r="F6" s="6"/>
      <c r="G6" s="7" t="s">
        <v>13</v>
      </c>
      <c r="H6" s="20" t="s">
        <v>147</v>
      </c>
      <c r="I6" s="4"/>
      <c r="J6" s="25"/>
      <c r="K6" s="2">
        <v>1004</v>
      </c>
      <c r="L6" s="2" t="s">
        <v>14</v>
      </c>
      <c r="M6" s="2" t="s">
        <v>15</v>
      </c>
      <c r="N6" s="2" t="s">
        <v>16</v>
      </c>
    </row>
    <row r="7" spans="1:14" ht="15.75" x14ac:dyDescent="0.25">
      <c r="A7" s="5"/>
      <c r="B7" s="1"/>
      <c r="C7" s="6"/>
      <c r="D7" s="6"/>
      <c r="E7" s="6"/>
      <c r="F7" s="6"/>
      <c r="G7" s="7"/>
      <c r="H7" s="6"/>
      <c r="I7" s="4"/>
      <c r="J7" s="25"/>
      <c r="K7" s="2">
        <v>1005</v>
      </c>
      <c r="L7" s="2" t="s">
        <v>17</v>
      </c>
      <c r="M7" s="2" t="s">
        <v>18</v>
      </c>
      <c r="N7" s="2" t="s">
        <v>19</v>
      </c>
    </row>
    <row r="8" spans="1:14" ht="15.75" x14ac:dyDescent="0.25">
      <c r="A8" s="5"/>
      <c r="B8" s="1"/>
      <c r="C8" s="6"/>
      <c r="D8" s="6"/>
      <c r="E8" s="6"/>
      <c r="F8" s="6"/>
      <c r="G8" s="7" t="s">
        <v>20</v>
      </c>
      <c r="H8" s="9" t="e">
        <f>VLOOKUP(H4,K2:N39,3,0)</f>
        <v>#N/A</v>
      </c>
      <c r="I8" s="4"/>
      <c r="J8" s="25"/>
      <c r="K8" s="2">
        <v>1006</v>
      </c>
      <c r="L8" s="2" t="s">
        <v>21</v>
      </c>
      <c r="M8" s="2" t="s">
        <v>22</v>
      </c>
      <c r="N8" s="2" t="s">
        <v>23</v>
      </c>
    </row>
    <row r="9" spans="1:14" ht="15.75" x14ac:dyDescent="0.25">
      <c r="A9" s="5"/>
      <c r="B9" s="1"/>
      <c r="C9" s="6"/>
      <c r="D9" s="6"/>
      <c r="E9" s="6"/>
      <c r="F9" s="6"/>
      <c r="G9" s="7"/>
      <c r="H9" s="9"/>
      <c r="I9" s="4"/>
      <c r="J9" s="25"/>
      <c r="K9" s="2">
        <v>1007</v>
      </c>
      <c r="L9" s="2" t="s">
        <v>24</v>
      </c>
      <c r="M9" s="2" t="s">
        <v>25</v>
      </c>
      <c r="N9" s="2" t="s">
        <v>26</v>
      </c>
    </row>
    <row r="10" spans="1:14" ht="15.75" x14ac:dyDescent="0.25">
      <c r="A10" s="5"/>
      <c r="B10" s="1"/>
      <c r="C10" s="6"/>
      <c r="D10" s="6"/>
      <c r="E10" s="6"/>
      <c r="F10" s="6"/>
      <c r="G10" s="7" t="s">
        <v>27</v>
      </c>
      <c r="H10" s="9" t="e">
        <f>VLOOKUP(H4,K2:N39,4,0)</f>
        <v>#N/A</v>
      </c>
      <c r="I10" s="4"/>
      <c r="J10" s="25"/>
      <c r="K10" s="2">
        <v>1008</v>
      </c>
      <c r="L10" s="2" t="s">
        <v>28</v>
      </c>
      <c r="M10" s="2" t="s">
        <v>29</v>
      </c>
      <c r="N10" s="2" t="s">
        <v>30</v>
      </c>
    </row>
    <row r="11" spans="1:14" x14ac:dyDescent="0.25">
      <c r="A11" s="5"/>
      <c r="B11" s="10"/>
      <c r="C11" s="10"/>
      <c r="D11" s="10"/>
      <c r="E11" s="10"/>
      <c r="F11" s="10"/>
      <c r="G11" s="10"/>
      <c r="H11" s="11"/>
      <c r="I11" s="4"/>
      <c r="J11" s="25"/>
      <c r="K11" s="2">
        <v>1009</v>
      </c>
      <c r="L11" s="2" t="s">
        <v>31</v>
      </c>
      <c r="M11" s="2" t="s">
        <v>32</v>
      </c>
      <c r="N11" s="2" t="s">
        <v>33</v>
      </c>
    </row>
    <row r="12" spans="1:14" ht="29.25" customHeight="1" x14ac:dyDescent="0.25">
      <c r="A12" s="12"/>
      <c r="B12" s="41" t="s">
        <v>135</v>
      </c>
      <c r="C12" s="42"/>
      <c r="D12" s="42"/>
      <c r="E12" s="42"/>
      <c r="F12" s="43"/>
      <c r="G12" s="21" t="s">
        <v>101</v>
      </c>
      <c r="H12" s="19" t="s">
        <v>104</v>
      </c>
      <c r="I12" s="4"/>
      <c r="J12" s="25"/>
      <c r="K12" s="2">
        <v>1010</v>
      </c>
      <c r="L12" s="2" t="s">
        <v>34</v>
      </c>
      <c r="M12" s="2" t="s">
        <v>35</v>
      </c>
      <c r="N12" s="2" t="s">
        <v>36</v>
      </c>
    </row>
    <row r="13" spans="1:14" ht="56.25" customHeight="1" x14ac:dyDescent="0.25">
      <c r="A13" s="13">
        <v>1</v>
      </c>
      <c r="B13" s="44" t="s">
        <v>136</v>
      </c>
      <c r="C13" s="45"/>
      <c r="D13" s="45"/>
      <c r="E13" s="45"/>
      <c r="F13" s="46"/>
      <c r="G13" s="32"/>
      <c r="H13" s="14"/>
      <c r="I13" s="4"/>
      <c r="J13" s="25"/>
      <c r="K13" s="2">
        <v>1011</v>
      </c>
      <c r="L13" s="2" t="s">
        <v>37</v>
      </c>
      <c r="M13" s="2" t="s">
        <v>38</v>
      </c>
      <c r="N13" s="2" t="s">
        <v>39</v>
      </c>
    </row>
    <row r="14" spans="1:14" ht="27.95" customHeight="1" x14ac:dyDescent="0.25">
      <c r="A14" s="13">
        <v>2</v>
      </c>
      <c r="B14" s="44" t="s">
        <v>102</v>
      </c>
      <c r="C14" s="45"/>
      <c r="D14" s="45"/>
      <c r="E14" s="45"/>
      <c r="F14" s="46"/>
      <c r="G14" s="15" t="s">
        <v>40</v>
      </c>
      <c r="H14" s="14"/>
      <c r="I14" s="4"/>
      <c r="J14" s="25"/>
      <c r="K14" s="2">
        <v>1012</v>
      </c>
      <c r="L14" s="2" t="s">
        <v>41</v>
      </c>
      <c r="M14" s="2" t="s">
        <v>42</v>
      </c>
      <c r="N14" s="2" t="s">
        <v>43</v>
      </c>
    </row>
    <row r="15" spans="1:14" ht="20.100000000000001" customHeight="1" x14ac:dyDescent="0.25">
      <c r="A15" s="24"/>
      <c r="B15" s="44" t="s">
        <v>103</v>
      </c>
      <c r="C15" s="45"/>
      <c r="D15" s="45"/>
      <c r="E15" s="45"/>
      <c r="F15" s="46"/>
      <c r="G15" s="15" t="s">
        <v>40</v>
      </c>
      <c r="H15" s="15" t="s">
        <v>40</v>
      </c>
      <c r="I15" s="4"/>
      <c r="J15" s="25"/>
      <c r="K15" s="2">
        <v>1013</v>
      </c>
      <c r="L15" s="2" t="s">
        <v>44</v>
      </c>
      <c r="M15" s="2" t="s">
        <v>45</v>
      </c>
      <c r="N15" s="2" t="s">
        <v>46</v>
      </c>
    </row>
    <row r="16" spans="1:14" ht="20.100000000000001" customHeight="1" x14ac:dyDescent="0.25">
      <c r="A16" s="12"/>
      <c r="B16" s="36" t="s">
        <v>100</v>
      </c>
      <c r="C16" s="37"/>
      <c r="D16" s="37"/>
      <c r="E16" s="37"/>
      <c r="F16" s="38"/>
      <c r="G16" s="22"/>
      <c r="H16" s="16"/>
      <c r="I16" s="4"/>
      <c r="J16" s="25"/>
      <c r="K16" s="2">
        <v>1014</v>
      </c>
      <c r="L16" s="2" t="s">
        <v>47</v>
      </c>
      <c r="M16" s="2" t="s">
        <v>48</v>
      </c>
      <c r="N16" s="2" t="s">
        <v>49</v>
      </c>
    </row>
    <row r="17" spans="1:14" ht="20.100000000000001" customHeight="1" x14ac:dyDescent="0.25">
      <c r="A17" s="12"/>
      <c r="B17" s="36" t="s">
        <v>146</v>
      </c>
      <c r="C17" s="37"/>
      <c r="D17" s="37"/>
      <c r="E17" s="37"/>
      <c r="F17" s="38"/>
      <c r="G17" s="22"/>
      <c r="H17" s="16"/>
      <c r="I17" s="4"/>
      <c r="J17" s="25"/>
      <c r="K17" s="2">
        <v>1015</v>
      </c>
      <c r="L17" s="2" t="s">
        <v>140</v>
      </c>
      <c r="M17" s="2" t="s">
        <v>141</v>
      </c>
      <c r="N17" s="2" t="s">
        <v>142</v>
      </c>
    </row>
    <row r="18" spans="1:14" ht="20.100000000000001" customHeight="1" x14ac:dyDescent="0.25">
      <c r="A18" s="12"/>
      <c r="B18" s="36" t="s">
        <v>96</v>
      </c>
      <c r="C18" s="37"/>
      <c r="D18" s="37"/>
      <c r="E18" s="37"/>
      <c r="F18" s="38"/>
      <c r="G18" s="22"/>
      <c r="H18" s="16"/>
      <c r="I18" s="4"/>
      <c r="J18" s="25"/>
      <c r="K18" s="2">
        <v>1016</v>
      </c>
      <c r="L18" s="2" t="s">
        <v>105</v>
      </c>
      <c r="M18" s="2" t="s">
        <v>106</v>
      </c>
      <c r="N18" s="2" t="s">
        <v>107</v>
      </c>
    </row>
    <row r="19" spans="1:14" ht="20.100000000000001" customHeight="1" x14ac:dyDescent="0.25">
      <c r="A19" s="12"/>
      <c r="B19" s="36" t="s">
        <v>97</v>
      </c>
      <c r="C19" s="37"/>
      <c r="D19" s="37"/>
      <c r="E19" s="37"/>
      <c r="F19" s="38"/>
      <c r="G19" s="22"/>
      <c r="H19" s="16"/>
      <c r="I19" s="4"/>
      <c r="J19" s="25"/>
      <c r="K19" s="2">
        <v>1017</v>
      </c>
      <c r="L19" s="2" t="s">
        <v>108</v>
      </c>
      <c r="M19" s="2" t="s">
        <v>109</v>
      </c>
      <c r="N19" s="2" t="s">
        <v>110</v>
      </c>
    </row>
    <row r="20" spans="1:14" ht="20.100000000000001" customHeight="1" x14ac:dyDescent="0.25">
      <c r="A20" s="12"/>
      <c r="B20" s="36" t="s">
        <v>98</v>
      </c>
      <c r="C20" s="37"/>
      <c r="D20" s="37"/>
      <c r="E20" s="37"/>
      <c r="F20" s="38"/>
      <c r="G20" s="22"/>
      <c r="H20" s="16"/>
      <c r="I20" s="4"/>
      <c r="J20" s="25"/>
      <c r="K20" s="2">
        <v>1018</v>
      </c>
      <c r="L20" s="2" t="s">
        <v>111</v>
      </c>
      <c r="M20" s="2" t="s">
        <v>112</v>
      </c>
      <c r="N20" s="2" t="s">
        <v>113</v>
      </c>
    </row>
    <row r="21" spans="1:14" ht="20.100000000000001" customHeight="1" x14ac:dyDescent="0.25">
      <c r="A21" s="12"/>
      <c r="B21" s="36" t="s">
        <v>99</v>
      </c>
      <c r="C21" s="37"/>
      <c r="D21" s="37"/>
      <c r="E21" s="37"/>
      <c r="F21" s="38"/>
      <c r="G21" s="22"/>
      <c r="H21" s="16"/>
      <c r="I21" s="4"/>
      <c r="J21" s="25"/>
      <c r="K21" s="2">
        <v>1019</v>
      </c>
      <c r="L21" s="2" t="s">
        <v>50</v>
      </c>
      <c r="M21" s="2" t="s">
        <v>51</v>
      </c>
      <c r="N21" s="2" t="s">
        <v>52</v>
      </c>
    </row>
    <row r="22" spans="1:14" ht="20.100000000000001" customHeight="1" x14ac:dyDescent="0.25">
      <c r="A22" s="12"/>
      <c r="B22" s="36" t="s">
        <v>114</v>
      </c>
      <c r="C22" s="37"/>
      <c r="D22" s="37"/>
      <c r="E22" s="37"/>
      <c r="F22" s="38"/>
      <c r="G22" s="22"/>
      <c r="H22" s="16"/>
      <c r="I22" s="4"/>
      <c r="J22" s="25"/>
      <c r="K22" s="2">
        <v>1020</v>
      </c>
      <c r="L22" s="2" t="s">
        <v>53</v>
      </c>
      <c r="M22" s="2" t="s">
        <v>54</v>
      </c>
      <c r="N22" s="2" t="s">
        <v>55</v>
      </c>
    </row>
    <row r="23" spans="1:14" ht="20.100000000000001" customHeight="1" x14ac:dyDescent="0.25">
      <c r="A23" s="12"/>
      <c r="B23" s="36" t="s">
        <v>115</v>
      </c>
      <c r="C23" s="37"/>
      <c r="D23" s="37"/>
      <c r="E23" s="37"/>
      <c r="F23" s="38"/>
      <c r="G23" s="22"/>
      <c r="H23" s="16"/>
      <c r="I23" s="4"/>
      <c r="J23" s="25"/>
      <c r="K23" s="2">
        <v>1021</v>
      </c>
      <c r="L23" s="2" t="s">
        <v>56</v>
      </c>
      <c r="M23" s="2" t="s">
        <v>57</v>
      </c>
      <c r="N23" s="2" t="s">
        <v>58</v>
      </c>
    </row>
    <row r="24" spans="1:14" ht="20.100000000000001" customHeight="1" x14ac:dyDescent="0.25">
      <c r="A24" s="18">
        <v>3</v>
      </c>
      <c r="B24" s="47" t="s">
        <v>95</v>
      </c>
      <c r="C24" s="48"/>
      <c r="D24" s="48"/>
      <c r="E24" s="48"/>
      <c r="F24" s="49"/>
      <c r="G24" s="23"/>
      <c r="H24" s="15" t="s">
        <v>40</v>
      </c>
      <c r="I24" s="4"/>
      <c r="K24" s="2">
        <v>1022</v>
      </c>
      <c r="L24" s="2" t="s">
        <v>59</v>
      </c>
      <c r="M24" s="2" t="s">
        <v>60</v>
      </c>
      <c r="N24" s="2" t="s">
        <v>61</v>
      </c>
    </row>
    <row r="25" spans="1:14" x14ac:dyDescent="0.25">
      <c r="I25" s="4"/>
      <c r="K25" s="2">
        <v>1023</v>
      </c>
      <c r="L25" s="2" t="s">
        <v>62</v>
      </c>
      <c r="M25" s="2" t="s">
        <v>63</v>
      </c>
      <c r="N25" s="2" t="s">
        <v>64</v>
      </c>
    </row>
    <row r="26" spans="1:14" x14ac:dyDescent="0.25">
      <c r="J26" s="2" t="s">
        <v>147</v>
      </c>
      <c r="K26" s="2">
        <v>1024</v>
      </c>
      <c r="L26" s="2" t="s">
        <v>65</v>
      </c>
      <c r="M26" s="2" t="s">
        <v>66</v>
      </c>
      <c r="N26" s="2" t="s">
        <v>67</v>
      </c>
    </row>
    <row r="27" spans="1:14" x14ac:dyDescent="0.25">
      <c r="J27" s="2" t="s">
        <v>148</v>
      </c>
      <c r="K27" s="2">
        <v>1025</v>
      </c>
      <c r="L27" s="2" t="s">
        <v>68</v>
      </c>
      <c r="M27" s="2" t="s">
        <v>69</v>
      </c>
      <c r="N27" s="2" t="s">
        <v>70</v>
      </c>
    </row>
    <row r="28" spans="1:14" x14ac:dyDescent="0.25">
      <c r="J28" s="2" t="s">
        <v>149</v>
      </c>
      <c r="K28" s="2">
        <v>1026</v>
      </c>
      <c r="L28" s="2" t="s">
        <v>71</v>
      </c>
      <c r="M28" s="2" t="s">
        <v>72</v>
      </c>
      <c r="N28" s="2" t="s">
        <v>73</v>
      </c>
    </row>
    <row r="29" spans="1:14" x14ac:dyDescent="0.25">
      <c r="J29" s="2" t="s">
        <v>150</v>
      </c>
      <c r="K29" s="2">
        <v>1027</v>
      </c>
      <c r="L29" s="2" t="s">
        <v>74</v>
      </c>
      <c r="M29" s="2" t="s">
        <v>75</v>
      </c>
      <c r="N29" s="2" t="s">
        <v>76</v>
      </c>
    </row>
    <row r="30" spans="1:14" x14ac:dyDescent="0.25">
      <c r="K30" s="2">
        <v>1028</v>
      </c>
      <c r="L30" s="2" t="s">
        <v>77</v>
      </c>
      <c r="M30" s="2" t="s">
        <v>78</v>
      </c>
      <c r="N30" s="2" t="s">
        <v>79</v>
      </c>
    </row>
    <row r="31" spans="1:14" x14ac:dyDescent="0.25">
      <c r="K31" s="2">
        <v>1029</v>
      </c>
      <c r="L31" s="2" t="s">
        <v>80</v>
      </c>
      <c r="M31" s="2" t="s">
        <v>81</v>
      </c>
      <c r="N31" s="2" t="s">
        <v>82</v>
      </c>
    </row>
    <row r="32" spans="1:14" x14ac:dyDescent="0.25">
      <c r="K32" s="2">
        <v>1030</v>
      </c>
      <c r="L32" s="2" t="s">
        <v>83</v>
      </c>
      <c r="M32" s="2" t="s">
        <v>84</v>
      </c>
      <c r="N32" s="2" t="s">
        <v>85</v>
      </c>
    </row>
    <row r="33" spans="11:14" x14ac:dyDescent="0.25">
      <c r="K33" s="2">
        <v>1031</v>
      </c>
      <c r="L33" s="2" t="s">
        <v>86</v>
      </c>
      <c r="M33" s="2" t="s">
        <v>87</v>
      </c>
      <c r="N33" s="2" t="s">
        <v>88</v>
      </c>
    </row>
    <row r="34" spans="11:14" x14ac:dyDescent="0.25">
      <c r="K34" s="2">
        <v>1032</v>
      </c>
      <c r="L34" s="2" t="s">
        <v>89</v>
      </c>
      <c r="M34" s="2" t="s">
        <v>90</v>
      </c>
      <c r="N34" s="2" t="s">
        <v>91</v>
      </c>
    </row>
    <row r="35" spans="11:14" x14ac:dyDescent="0.25">
      <c r="K35" s="2">
        <v>1033</v>
      </c>
      <c r="L35" s="2" t="s">
        <v>92</v>
      </c>
      <c r="M35" s="2" t="s">
        <v>93</v>
      </c>
      <c r="N35" s="2" t="s">
        <v>94</v>
      </c>
    </row>
  </sheetData>
  <sheetProtection algorithmName="SHA-512" hashValue="DvqapMUmZm+sSPwvrF4xyPJxe4qHlyekhUIzEenMKjOf8XYrX7DMQZPpmDHTAvoHcAv+5jkVYCVj6reJSekDGQ==" saltValue="hAZg4IkOqdPmyOY+qDKoLw==" spinCount="100000" sheet="1" objects="1" scenarios="1"/>
  <mergeCells count="15">
    <mergeCell ref="B24:F24"/>
    <mergeCell ref="B19:F19"/>
    <mergeCell ref="B18:F18"/>
    <mergeCell ref="B20:F20"/>
    <mergeCell ref="B21:F21"/>
    <mergeCell ref="B17:F17"/>
    <mergeCell ref="B23:F23"/>
    <mergeCell ref="B16:F16"/>
    <mergeCell ref="A2:H2"/>
    <mergeCell ref="A3:H3"/>
    <mergeCell ref="B12:F12"/>
    <mergeCell ref="B13:F13"/>
    <mergeCell ref="B15:F15"/>
    <mergeCell ref="B14:F14"/>
    <mergeCell ref="B22:F22"/>
  </mergeCells>
  <dataValidations count="2">
    <dataValidation type="list" allowBlank="1" showInputMessage="1" showErrorMessage="1" sqref="H6">
      <formula1>$J$26:$J$29</formula1>
    </dataValidation>
    <dataValidation type="list" allowBlank="1" showInputMessage="1" showErrorMessage="1" sqref="H4">
      <formula1>$K:$K</formula1>
    </dataValidation>
  </dataValidations>
  <pageMargins left="0.7" right="0.7" top="0.75" bottom="0.75" header="0.3" footer="0.3"/>
  <pageSetup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97"/>
  <sheetViews>
    <sheetView topLeftCell="C1" workbookViewId="0">
      <selection activeCell="E8" sqref="E8"/>
    </sheetView>
  </sheetViews>
  <sheetFormatPr defaultRowHeight="15" x14ac:dyDescent="0.25"/>
  <cols>
    <col min="1" max="1" width="7.7109375" style="2" hidden="1" customWidth="1"/>
    <col min="2" max="2" width="9.140625" style="2" hidden="1" customWidth="1"/>
    <col min="3" max="3" width="9.140625" style="2"/>
    <col min="4" max="4" width="46.140625" style="2" customWidth="1"/>
    <col min="5" max="5" width="27.5703125" style="2" customWidth="1"/>
    <col min="6" max="6" width="9.140625" style="2"/>
    <col min="7" max="7" width="16.28515625" style="2" customWidth="1"/>
    <col min="8" max="8" width="16.7109375" style="2" customWidth="1"/>
    <col min="9" max="9" width="17" style="2" customWidth="1"/>
    <col min="10" max="13" width="9.140625" style="2"/>
    <col min="14" max="14" width="9.140625" style="2" hidden="1" customWidth="1"/>
    <col min="15" max="16" width="9.140625" style="2" customWidth="1"/>
    <col min="17" max="16384" width="9.140625" style="2"/>
  </cols>
  <sheetData>
    <row r="1" spans="1:14" ht="21.75" customHeight="1" x14ac:dyDescent="0.25">
      <c r="C1" s="26"/>
      <c r="D1" s="26"/>
      <c r="E1" s="26"/>
      <c r="F1" s="26"/>
      <c r="G1" s="26"/>
      <c r="H1" s="26"/>
      <c r="I1" s="26"/>
    </row>
    <row r="2" spans="1:14" ht="21.75" customHeight="1" x14ac:dyDescent="0.25">
      <c r="C2" s="50" t="s">
        <v>133</v>
      </c>
      <c r="D2" s="50"/>
      <c r="E2" s="50"/>
      <c r="F2" s="50"/>
      <c r="G2" s="50"/>
      <c r="H2" s="50"/>
      <c r="I2" s="50"/>
    </row>
    <row r="3" spans="1:14" ht="24" customHeight="1" x14ac:dyDescent="0.25">
      <c r="C3" s="51" t="str">
        <f>Отчет!H6</f>
        <v>01.01.2026-31.03.2026</v>
      </c>
      <c r="D3" s="50"/>
      <c r="E3" s="50"/>
      <c r="F3" s="50"/>
      <c r="G3" s="50"/>
      <c r="H3" s="50"/>
      <c r="I3" s="50"/>
    </row>
    <row r="4" spans="1:14" ht="30" customHeight="1" x14ac:dyDescent="0.25">
      <c r="C4" s="26"/>
      <c r="D4" s="17"/>
      <c r="E4" s="26"/>
      <c r="F4" s="26"/>
      <c r="G4" s="26"/>
      <c r="H4" s="26"/>
      <c r="I4" s="26"/>
    </row>
    <row r="5" spans="1:14" ht="30" customHeight="1" x14ac:dyDescent="0.25">
      <c r="C5" s="26"/>
      <c r="D5" s="17"/>
      <c r="E5" s="26"/>
      <c r="F5" s="26"/>
      <c r="G5" s="26"/>
      <c r="H5" s="26"/>
      <c r="I5" s="26"/>
    </row>
    <row r="6" spans="1:14" ht="76.5" customHeight="1" x14ac:dyDescent="0.25">
      <c r="A6" s="27" t="s">
        <v>120</v>
      </c>
      <c r="B6" s="27" t="s">
        <v>116</v>
      </c>
      <c r="C6" s="33" t="s">
        <v>117</v>
      </c>
      <c r="D6" s="33" t="s">
        <v>121</v>
      </c>
      <c r="E6" s="33" t="s">
        <v>137</v>
      </c>
      <c r="F6" s="33" t="s">
        <v>138</v>
      </c>
      <c r="G6" s="33" t="s">
        <v>139</v>
      </c>
      <c r="H6" s="33" t="s">
        <v>118</v>
      </c>
      <c r="I6" s="33" t="s">
        <v>119</v>
      </c>
    </row>
    <row r="7" spans="1:14" ht="14.25" customHeight="1" x14ac:dyDescent="0.25">
      <c r="A7" s="27"/>
      <c r="B7" s="27"/>
      <c r="C7" s="31">
        <v>1</v>
      </c>
      <c r="D7" s="31">
        <v>2</v>
      </c>
      <c r="E7" s="31">
        <v>3</v>
      </c>
      <c r="F7" s="31">
        <v>4</v>
      </c>
      <c r="G7" s="31">
        <v>5</v>
      </c>
      <c r="H7" s="31">
        <v>6</v>
      </c>
      <c r="I7" s="31">
        <v>7</v>
      </c>
    </row>
    <row r="8" spans="1:14" x14ac:dyDescent="0.25">
      <c r="A8" s="28">
        <f>Отчет!$H$4</f>
        <v>0</v>
      </c>
      <c r="B8" s="29" t="str">
        <f>Отчет!$H$6</f>
        <v>01.01.2026-31.03.2026</v>
      </c>
      <c r="C8" s="30">
        <v>1</v>
      </c>
      <c r="D8" s="16"/>
      <c r="E8" s="16"/>
      <c r="F8" s="16"/>
      <c r="G8" s="16"/>
      <c r="H8" s="34"/>
      <c r="I8" s="16"/>
      <c r="N8" s="2" t="s">
        <v>122</v>
      </c>
    </row>
    <row r="9" spans="1:14" x14ac:dyDescent="0.25">
      <c r="A9" s="28">
        <f>Отчет!$H$4</f>
        <v>0</v>
      </c>
      <c r="B9" s="29" t="str">
        <f>Отчет!$H$6</f>
        <v>01.01.2026-31.03.2026</v>
      </c>
      <c r="C9" s="30">
        <v>2</v>
      </c>
      <c r="D9" s="16"/>
      <c r="E9" s="16"/>
      <c r="F9" s="16"/>
      <c r="G9" s="16"/>
      <c r="H9" s="34"/>
      <c r="I9" s="34"/>
      <c r="N9" s="2" t="s">
        <v>123</v>
      </c>
    </row>
    <row r="10" spans="1:14" x14ac:dyDescent="0.25">
      <c r="A10" s="28">
        <f>Отчет!$H$4</f>
        <v>0</v>
      </c>
      <c r="B10" s="29" t="str">
        <f>Отчет!$H$6</f>
        <v>01.01.2026-31.03.2026</v>
      </c>
      <c r="C10" s="30">
        <v>3</v>
      </c>
      <c r="D10" s="16"/>
      <c r="E10" s="16"/>
      <c r="F10" s="16"/>
      <c r="G10" s="16"/>
      <c r="H10" s="16"/>
      <c r="I10" s="16"/>
    </row>
    <row r="11" spans="1:14" x14ac:dyDescent="0.25">
      <c r="A11" s="28">
        <f>Отчет!$H$4</f>
        <v>0</v>
      </c>
      <c r="B11" s="29" t="str">
        <f>Отчет!$H$6</f>
        <v>01.01.2026-31.03.2026</v>
      </c>
      <c r="C11" s="30">
        <v>4</v>
      </c>
      <c r="D11" s="16"/>
      <c r="E11" s="16"/>
      <c r="F11" s="16"/>
      <c r="G11" s="16"/>
      <c r="H11" s="16"/>
      <c r="I11" s="16"/>
      <c r="N11" s="2">
        <v>1</v>
      </c>
    </row>
    <row r="12" spans="1:14" x14ac:dyDescent="0.25">
      <c r="A12" s="28">
        <f>Отчет!$H$4</f>
        <v>0</v>
      </c>
      <c r="B12" s="29" t="str">
        <f>Отчет!$H$6</f>
        <v>01.01.2026-31.03.2026</v>
      </c>
      <c r="C12" s="30">
        <v>5</v>
      </c>
      <c r="D12" s="16"/>
      <c r="E12" s="16"/>
      <c r="F12" s="16"/>
      <c r="G12" s="16"/>
      <c r="H12" s="16"/>
      <c r="I12" s="16"/>
      <c r="N12" s="2">
        <v>0.75</v>
      </c>
    </row>
    <row r="13" spans="1:14" x14ac:dyDescent="0.25">
      <c r="A13" s="28">
        <f>Отчет!$H$4</f>
        <v>0</v>
      </c>
      <c r="B13" s="29" t="str">
        <f>Отчет!$H$6</f>
        <v>01.01.2026-31.03.2026</v>
      </c>
      <c r="C13" s="30">
        <v>6</v>
      </c>
      <c r="D13" s="16"/>
      <c r="E13" s="16"/>
      <c r="F13" s="16"/>
      <c r="G13" s="16"/>
      <c r="H13" s="16"/>
      <c r="I13" s="16"/>
      <c r="N13" s="2">
        <v>0.5</v>
      </c>
    </row>
    <row r="14" spans="1:14" x14ac:dyDescent="0.25">
      <c r="A14" s="28">
        <f>Отчет!$H$4</f>
        <v>0</v>
      </c>
      <c r="B14" s="29" t="str">
        <f>Отчет!$H$6</f>
        <v>01.01.2026-31.03.2026</v>
      </c>
      <c r="C14" s="30">
        <v>7</v>
      </c>
      <c r="D14" s="16"/>
      <c r="E14" s="16"/>
      <c r="F14" s="16"/>
      <c r="G14" s="16"/>
      <c r="H14" s="16"/>
      <c r="I14" s="16"/>
      <c r="N14" s="2">
        <v>0.25</v>
      </c>
    </row>
    <row r="15" spans="1:14" x14ac:dyDescent="0.25">
      <c r="A15" s="28">
        <f>Отчет!$H$4</f>
        <v>0</v>
      </c>
      <c r="B15" s="29" t="str">
        <f>Отчет!$H$6</f>
        <v>01.01.2026-31.03.2026</v>
      </c>
      <c r="C15" s="30">
        <v>8</v>
      </c>
      <c r="D15" s="16"/>
      <c r="E15" s="16"/>
      <c r="F15" s="16"/>
      <c r="G15" s="16"/>
      <c r="H15" s="16"/>
      <c r="I15" s="16"/>
    </row>
    <row r="16" spans="1:14" x14ac:dyDescent="0.25">
      <c r="A16" s="28">
        <f>Отчет!$H$4</f>
        <v>0</v>
      </c>
      <c r="B16" s="29" t="str">
        <f>Отчет!$H$6</f>
        <v>01.01.2026-31.03.2026</v>
      </c>
      <c r="C16" s="30">
        <v>9</v>
      </c>
      <c r="D16" s="16"/>
      <c r="E16" s="16"/>
      <c r="F16" s="16"/>
      <c r="G16" s="16"/>
      <c r="H16" s="16"/>
      <c r="I16" s="16"/>
      <c r="N16" s="2" t="s">
        <v>131</v>
      </c>
    </row>
    <row r="17" spans="1:14" x14ac:dyDescent="0.25">
      <c r="A17" s="28">
        <f>Отчет!$H$4</f>
        <v>0</v>
      </c>
      <c r="B17" s="29" t="str">
        <f>Отчет!$H$6</f>
        <v>01.01.2026-31.03.2026</v>
      </c>
      <c r="C17" s="30">
        <v>10</v>
      </c>
      <c r="D17" s="16"/>
      <c r="E17" s="16"/>
      <c r="F17" s="16"/>
      <c r="G17" s="16"/>
      <c r="H17" s="16"/>
      <c r="I17" s="16"/>
      <c r="N17" s="2" t="s">
        <v>145</v>
      </c>
    </row>
    <row r="18" spans="1:14" x14ac:dyDescent="0.25">
      <c r="A18" s="28">
        <f>Отчет!$H$4</f>
        <v>0</v>
      </c>
      <c r="B18" s="29" t="str">
        <f>Отчет!$H$6</f>
        <v>01.01.2026-31.03.2026</v>
      </c>
      <c r="C18" s="30">
        <v>11</v>
      </c>
      <c r="D18" s="16"/>
      <c r="E18" s="16"/>
      <c r="F18" s="16"/>
      <c r="G18" s="16"/>
      <c r="H18" s="16"/>
      <c r="I18" s="16"/>
      <c r="N18" s="2" t="s">
        <v>143</v>
      </c>
    </row>
    <row r="19" spans="1:14" x14ac:dyDescent="0.25">
      <c r="A19" s="28">
        <f>Отчет!$H$4</f>
        <v>0</v>
      </c>
      <c r="B19" s="29" t="str">
        <f>Отчет!$H$6</f>
        <v>01.01.2026-31.03.2026</v>
      </c>
      <c r="C19" s="30">
        <v>12</v>
      </c>
      <c r="D19" s="16"/>
      <c r="E19" s="16"/>
      <c r="F19" s="16"/>
      <c r="G19" s="16"/>
      <c r="H19" s="16"/>
      <c r="I19" s="16"/>
      <c r="N19" s="2" t="s">
        <v>124</v>
      </c>
    </row>
    <row r="20" spans="1:14" x14ac:dyDescent="0.25">
      <c r="A20" s="28">
        <f>Отчет!$H$4</f>
        <v>0</v>
      </c>
      <c r="B20" s="29" t="str">
        <f>Отчет!$H$6</f>
        <v>01.01.2026-31.03.2026</v>
      </c>
      <c r="C20" s="30">
        <v>13</v>
      </c>
      <c r="D20" s="16"/>
      <c r="E20" s="16"/>
      <c r="F20" s="16"/>
      <c r="G20" s="16"/>
      <c r="H20" s="16"/>
      <c r="I20" s="16"/>
      <c r="N20" s="2" t="s">
        <v>125</v>
      </c>
    </row>
    <row r="21" spans="1:14" x14ac:dyDescent="0.25">
      <c r="A21" s="28">
        <f>Отчет!$H$4</f>
        <v>0</v>
      </c>
      <c r="B21" s="29" t="str">
        <f>Отчет!$H$6</f>
        <v>01.01.2026-31.03.2026</v>
      </c>
      <c r="C21" s="30">
        <v>14</v>
      </c>
      <c r="D21" s="16"/>
      <c r="E21" s="16"/>
      <c r="F21" s="16"/>
      <c r="G21" s="16"/>
      <c r="H21" s="16"/>
      <c r="I21" s="16"/>
      <c r="N21" s="2" t="s">
        <v>126</v>
      </c>
    </row>
    <row r="22" spans="1:14" x14ac:dyDescent="0.25">
      <c r="A22" s="28">
        <f>Отчет!$H$4</f>
        <v>0</v>
      </c>
      <c r="B22" s="29" t="str">
        <f>Отчет!$H$6</f>
        <v>01.01.2026-31.03.2026</v>
      </c>
      <c r="C22" s="30">
        <v>15</v>
      </c>
      <c r="D22" s="16"/>
      <c r="E22" s="16"/>
      <c r="F22" s="16"/>
      <c r="G22" s="16"/>
      <c r="H22" s="16"/>
      <c r="I22" s="16"/>
      <c r="N22" s="2" t="s">
        <v>127</v>
      </c>
    </row>
    <row r="23" spans="1:14" x14ac:dyDescent="0.25">
      <c r="A23" s="28">
        <f>Отчет!$H$4</f>
        <v>0</v>
      </c>
      <c r="B23" s="29" t="str">
        <f>Отчет!$H$6</f>
        <v>01.01.2026-31.03.2026</v>
      </c>
      <c r="C23" s="30">
        <v>16</v>
      </c>
      <c r="D23" s="16"/>
      <c r="E23" s="16"/>
      <c r="F23" s="16"/>
      <c r="G23" s="16"/>
      <c r="H23" s="16"/>
      <c r="I23" s="16"/>
      <c r="N23" s="2" t="s">
        <v>128</v>
      </c>
    </row>
    <row r="24" spans="1:14" x14ac:dyDescent="0.25">
      <c r="A24" s="28">
        <f>Отчет!$H$4</f>
        <v>0</v>
      </c>
      <c r="B24" s="29" t="str">
        <f>Отчет!$H$6</f>
        <v>01.01.2026-31.03.2026</v>
      </c>
      <c r="C24" s="30">
        <v>17</v>
      </c>
      <c r="D24" s="16"/>
      <c r="E24" s="16"/>
      <c r="F24" s="16"/>
      <c r="G24" s="16"/>
      <c r="H24" s="16"/>
      <c r="I24" s="16"/>
      <c r="N24" s="2" t="s">
        <v>129</v>
      </c>
    </row>
    <row r="25" spans="1:14" x14ac:dyDescent="0.25">
      <c r="A25" s="28">
        <f>Отчет!$H$4</f>
        <v>0</v>
      </c>
      <c r="B25" s="29" t="str">
        <f>Отчет!$H$6</f>
        <v>01.01.2026-31.03.2026</v>
      </c>
      <c r="C25" s="30">
        <v>18</v>
      </c>
      <c r="D25" s="16"/>
      <c r="E25" s="16"/>
      <c r="F25" s="16"/>
      <c r="G25" s="16"/>
      <c r="H25" s="16"/>
      <c r="I25" s="16"/>
      <c r="N25" s="2" t="s">
        <v>144</v>
      </c>
    </row>
    <row r="26" spans="1:14" x14ac:dyDescent="0.25">
      <c r="A26" s="28">
        <f>Отчет!$H$4</f>
        <v>0</v>
      </c>
      <c r="B26" s="29" t="str">
        <f>Отчет!$H$6</f>
        <v>01.01.2026-31.03.2026</v>
      </c>
      <c r="C26" s="30">
        <v>19</v>
      </c>
      <c r="D26" s="16"/>
      <c r="E26" s="16"/>
      <c r="F26" s="16"/>
      <c r="G26" s="16"/>
      <c r="H26" s="16"/>
      <c r="I26" s="16"/>
      <c r="N26" s="2" t="s">
        <v>130</v>
      </c>
    </row>
    <row r="27" spans="1:14" x14ac:dyDescent="0.25">
      <c r="A27" s="28">
        <f>Отчет!$H$4</f>
        <v>0</v>
      </c>
      <c r="B27" s="29" t="str">
        <f>Отчет!$H$6</f>
        <v>01.01.2026-31.03.2026</v>
      </c>
      <c r="C27" s="30">
        <v>20</v>
      </c>
      <c r="D27" s="16"/>
      <c r="E27" s="16"/>
      <c r="F27" s="16"/>
      <c r="G27" s="16"/>
      <c r="H27" s="16"/>
      <c r="I27" s="16"/>
      <c r="N27" s="2" t="s">
        <v>132</v>
      </c>
    </row>
    <row r="28" spans="1:14" x14ac:dyDescent="0.25">
      <c r="A28" s="28">
        <f>Отчет!$H$4</f>
        <v>0</v>
      </c>
      <c r="B28" s="29" t="str">
        <f>Отчет!$H$6</f>
        <v>01.01.2026-31.03.2026</v>
      </c>
      <c r="C28" s="30">
        <v>21</v>
      </c>
      <c r="D28" s="16"/>
      <c r="E28" s="16"/>
      <c r="F28" s="16"/>
      <c r="G28" s="16"/>
      <c r="H28" s="16"/>
      <c r="I28" s="16"/>
    </row>
    <row r="29" spans="1:14" x14ac:dyDescent="0.25">
      <c r="A29" s="28">
        <f>Отчет!$H$4</f>
        <v>0</v>
      </c>
      <c r="B29" s="29" t="str">
        <f>Отчет!$H$6</f>
        <v>01.01.2026-31.03.2026</v>
      </c>
      <c r="C29" s="30">
        <v>22</v>
      </c>
      <c r="D29" s="16"/>
      <c r="E29" s="16"/>
      <c r="F29" s="16"/>
      <c r="G29" s="16"/>
      <c r="H29" s="16"/>
      <c r="I29" s="16"/>
    </row>
    <row r="30" spans="1:14" x14ac:dyDescent="0.25">
      <c r="A30" s="28">
        <f>Отчет!$H$4</f>
        <v>0</v>
      </c>
      <c r="B30" s="29" t="str">
        <f>Отчет!$H$6</f>
        <v>01.01.2026-31.03.2026</v>
      </c>
      <c r="C30" s="30">
        <v>23</v>
      </c>
      <c r="D30" s="16"/>
      <c r="E30" s="16"/>
      <c r="F30" s="16"/>
      <c r="G30" s="16"/>
      <c r="H30" s="16"/>
      <c r="I30" s="16"/>
    </row>
    <row r="31" spans="1:14" x14ac:dyDescent="0.25">
      <c r="A31" s="28">
        <f>Отчет!$H$4</f>
        <v>0</v>
      </c>
      <c r="B31" s="29" t="str">
        <f>Отчет!$H$6</f>
        <v>01.01.2026-31.03.2026</v>
      </c>
      <c r="C31" s="30">
        <v>24</v>
      </c>
      <c r="D31" s="16"/>
      <c r="E31" s="16"/>
      <c r="F31" s="16"/>
      <c r="G31" s="16"/>
      <c r="H31" s="16"/>
      <c r="I31" s="16"/>
    </row>
    <row r="32" spans="1:14" x14ac:dyDescent="0.25">
      <c r="A32" s="28">
        <f>Отчет!$H$4</f>
        <v>0</v>
      </c>
      <c r="B32" s="29" t="str">
        <f>Отчет!$H$6</f>
        <v>01.01.2026-31.03.2026</v>
      </c>
      <c r="C32" s="30">
        <v>25</v>
      </c>
      <c r="D32" s="16"/>
      <c r="E32" s="16"/>
      <c r="F32" s="16"/>
      <c r="G32" s="16"/>
      <c r="H32" s="16"/>
      <c r="I32" s="16"/>
    </row>
    <row r="33" spans="1:9" x14ac:dyDescent="0.25">
      <c r="A33" s="28">
        <f>Отчет!$H$4</f>
        <v>0</v>
      </c>
      <c r="B33" s="29" t="str">
        <f>Отчет!$H$6</f>
        <v>01.01.2026-31.03.2026</v>
      </c>
      <c r="C33" s="30">
        <v>26</v>
      </c>
      <c r="D33" s="16"/>
      <c r="E33" s="16"/>
      <c r="F33" s="16"/>
      <c r="G33" s="16"/>
      <c r="H33" s="16"/>
      <c r="I33" s="16"/>
    </row>
    <row r="34" spans="1:9" x14ac:dyDescent="0.25">
      <c r="A34" s="28">
        <f>Отчет!$H$4</f>
        <v>0</v>
      </c>
      <c r="B34" s="29" t="str">
        <f>Отчет!$H$6</f>
        <v>01.01.2026-31.03.2026</v>
      </c>
      <c r="C34" s="30">
        <v>27</v>
      </c>
      <c r="D34" s="16"/>
      <c r="E34" s="16"/>
      <c r="F34" s="16"/>
      <c r="G34" s="16"/>
      <c r="H34" s="16"/>
      <c r="I34" s="16"/>
    </row>
    <row r="35" spans="1:9" x14ac:dyDescent="0.25">
      <c r="A35" s="28">
        <f>Отчет!$H$4</f>
        <v>0</v>
      </c>
      <c r="B35" s="29" t="str">
        <f>Отчет!$H$6</f>
        <v>01.01.2026-31.03.2026</v>
      </c>
      <c r="C35" s="30">
        <v>28</v>
      </c>
      <c r="D35" s="16"/>
      <c r="E35" s="16"/>
      <c r="F35" s="16"/>
      <c r="G35" s="16"/>
      <c r="H35" s="16"/>
      <c r="I35" s="16"/>
    </row>
    <row r="36" spans="1:9" x14ac:dyDescent="0.25">
      <c r="A36" s="28">
        <f>Отчет!$H$4</f>
        <v>0</v>
      </c>
      <c r="B36" s="29" t="str">
        <f>Отчет!$H$6</f>
        <v>01.01.2026-31.03.2026</v>
      </c>
      <c r="C36" s="30">
        <v>29</v>
      </c>
      <c r="D36" s="16"/>
      <c r="E36" s="16"/>
      <c r="F36" s="16"/>
      <c r="G36" s="16"/>
      <c r="H36" s="16"/>
      <c r="I36" s="16"/>
    </row>
    <row r="37" spans="1:9" x14ac:dyDescent="0.25">
      <c r="A37" s="28">
        <f>Отчет!$H$4</f>
        <v>0</v>
      </c>
      <c r="B37" s="29" t="str">
        <f>Отчет!$H$6</f>
        <v>01.01.2026-31.03.2026</v>
      </c>
      <c r="C37" s="30">
        <v>30</v>
      </c>
      <c r="D37" s="16"/>
      <c r="E37" s="16"/>
      <c r="F37" s="16"/>
      <c r="G37" s="16"/>
      <c r="H37" s="16"/>
      <c r="I37" s="16"/>
    </row>
    <row r="38" spans="1:9" x14ac:dyDescent="0.25">
      <c r="A38" s="28">
        <f>Отчет!$H$4</f>
        <v>0</v>
      </c>
      <c r="B38" s="29" t="str">
        <f>Отчет!$H$6</f>
        <v>01.01.2026-31.03.2026</v>
      </c>
      <c r="C38" s="30">
        <v>31</v>
      </c>
      <c r="D38" s="16"/>
      <c r="E38" s="16"/>
      <c r="F38" s="16"/>
      <c r="G38" s="16"/>
      <c r="H38" s="16"/>
      <c r="I38" s="16"/>
    </row>
    <row r="39" spans="1:9" x14ac:dyDescent="0.25">
      <c r="A39" s="28">
        <f>Отчет!$H$4</f>
        <v>0</v>
      </c>
      <c r="B39" s="29" t="str">
        <f>Отчет!$H$6</f>
        <v>01.01.2026-31.03.2026</v>
      </c>
      <c r="C39" s="30">
        <v>32</v>
      </c>
      <c r="D39" s="16"/>
      <c r="E39" s="16"/>
      <c r="F39" s="16"/>
      <c r="G39" s="16"/>
      <c r="H39" s="16"/>
      <c r="I39" s="16"/>
    </row>
    <row r="40" spans="1:9" x14ac:dyDescent="0.25">
      <c r="A40" s="28">
        <f>Отчет!$H$4</f>
        <v>0</v>
      </c>
      <c r="B40" s="29" t="str">
        <f>Отчет!$H$6</f>
        <v>01.01.2026-31.03.2026</v>
      </c>
      <c r="C40" s="30">
        <v>33</v>
      </c>
      <c r="D40" s="16"/>
      <c r="E40" s="16"/>
      <c r="F40" s="16"/>
      <c r="G40" s="16"/>
      <c r="H40" s="16"/>
      <c r="I40" s="16"/>
    </row>
    <row r="41" spans="1:9" x14ac:dyDescent="0.25">
      <c r="A41" s="28">
        <f>Отчет!$H$4</f>
        <v>0</v>
      </c>
      <c r="B41" s="29" t="str">
        <f>Отчет!$H$6</f>
        <v>01.01.2026-31.03.2026</v>
      </c>
      <c r="C41" s="30">
        <v>34</v>
      </c>
      <c r="D41" s="16"/>
      <c r="E41" s="16"/>
      <c r="F41" s="16"/>
      <c r="G41" s="16"/>
      <c r="H41" s="16"/>
      <c r="I41" s="16"/>
    </row>
    <row r="42" spans="1:9" x14ac:dyDescent="0.25">
      <c r="A42" s="28">
        <f>Отчет!$H$4</f>
        <v>0</v>
      </c>
      <c r="B42" s="29" t="str">
        <f>Отчет!$H$6</f>
        <v>01.01.2026-31.03.2026</v>
      </c>
      <c r="C42" s="30">
        <v>35</v>
      </c>
      <c r="D42" s="16"/>
      <c r="E42" s="16"/>
      <c r="F42" s="16"/>
      <c r="G42" s="16"/>
      <c r="H42" s="16"/>
      <c r="I42" s="16"/>
    </row>
    <row r="43" spans="1:9" x14ac:dyDescent="0.25">
      <c r="A43" s="28">
        <f>Отчет!$H$4</f>
        <v>0</v>
      </c>
      <c r="B43" s="29" t="str">
        <f>Отчет!$H$6</f>
        <v>01.01.2026-31.03.2026</v>
      </c>
      <c r="C43" s="30">
        <v>36</v>
      </c>
      <c r="D43" s="16"/>
      <c r="E43" s="16"/>
      <c r="F43" s="16"/>
      <c r="G43" s="16"/>
      <c r="H43" s="16"/>
      <c r="I43" s="16"/>
    </row>
    <row r="44" spans="1:9" x14ac:dyDescent="0.25">
      <c r="A44" s="28">
        <f>Отчет!$H$4</f>
        <v>0</v>
      </c>
      <c r="B44" s="29" t="str">
        <f>Отчет!$H$6</f>
        <v>01.01.2026-31.03.2026</v>
      </c>
      <c r="C44" s="30">
        <v>37</v>
      </c>
      <c r="D44" s="16"/>
      <c r="E44" s="16"/>
      <c r="F44" s="16"/>
      <c r="G44" s="16"/>
      <c r="H44" s="16"/>
      <c r="I44" s="16"/>
    </row>
    <row r="45" spans="1:9" x14ac:dyDescent="0.25">
      <c r="A45" s="28">
        <f>Отчет!$H$4</f>
        <v>0</v>
      </c>
      <c r="B45" s="29" t="str">
        <f>Отчет!$H$6</f>
        <v>01.01.2026-31.03.2026</v>
      </c>
      <c r="C45" s="30">
        <v>38</v>
      </c>
      <c r="D45" s="16"/>
      <c r="E45" s="16"/>
      <c r="F45" s="16"/>
      <c r="G45" s="16"/>
      <c r="H45" s="16"/>
      <c r="I45" s="16"/>
    </row>
    <row r="46" spans="1:9" x14ac:dyDescent="0.25">
      <c r="A46" s="28">
        <f>Отчет!$H$4</f>
        <v>0</v>
      </c>
      <c r="B46" s="29" t="str">
        <f>Отчет!$H$6</f>
        <v>01.01.2026-31.03.2026</v>
      </c>
      <c r="C46" s="30">
        <v>39</v>
      </c>
      <c r="D46" s="16"/>
      <c r="E46" s="16"/>
      <c r="F46" s="16"/>
      <c r="G46" s="16"/>
      <c r="H46" s="16"/>
      <c r="I46" s="16"/>
    </row>
    <row r="47" spans="1:9" x14ac:dyDescent="0.25">
      <c r="A47" s="28">
        <f>Отчет!$H$4</f>
        <v>0</v>
      </c>
      <c r="B47" s="29" t="str">
        <f>Отчет!$H$6</f>
        <v>01.01.2026-31.03.2026</v>
      </c>
      <c r="C47" s="30">
        <v>40</v>
      </c>
      <c r="D47" s="16"/>
      <c r="E47" s="16"/>
      <c r="F47" s="16"/>
      <c r="G47" s="16"/>
      <c r="H47" s="16"/>
      <c r="I47" s="16"/>
    </row>
    <row r="48" spans="1:9" x14ac:dyDescent="0.25">
      <c r="A48" s="28">
        <f>Отчет!$H$4</f>
        <v>0</v>
      </c>
      <c r="B48" s="29" t="str">
        <f>Отчет!$H$6</f>
        <v>01.01.2026-31.03.2026</v>
      </c>
      <c r="C48" s="30">
        <v>41</v>
      </c>
      <c r="D48" s="16"/>
      <c r="E48" s="16"/>
      <c r="F48" s="16"/>
      <c r="G48" s="16"/>
      <c r="H48" s="16"/>
      <c r="I48" s="16"/>
    </row>
    <row r="49" spans="1:9" x14ac:dyDescent="0.25">
      <c r="A49" s="28">
        <f>Отчет!$H$4</f>
        <v>0</v>
      </c>
      <c r="B49" s="29" t="str">
        <f>Отчет!$H$6</f>
        <v>01.01.2026-31.03.2026</v>
      </c>
      <c r="C49" s="30">
        <v>42</v>
      </c>
      <c r="D49" s="16"/>
      <c r="E49" s="16"/>
      <c r="F49" s="16"/>
      <c r="G49" s="16"/>
      <c r="H49" s="16"/>
      <c r="I49" s="16"/>
    </row>
    <row r="50" spans="1:9" x14ac:dyDescent="0.25">
      <c r="A50" s="28">
        <f>Отчет!$H$4</f>
        <v>0</v>
      </c>
      <c r="B50" s="29" t="str">
        <f>Отчет!$H$6</f>
        <v>01.01.2026-31.03.2026</v>
      </c>
      <c r="C50" s="30">
        <v>43</v>
      </c>
      <c r="D50" s="16"/>
      <c r="E50" s="16"/>
      <c r="F50" s="16"/>
      <c r="G50" s="16"/>
      <c r="H50" s="16"/>
      <c r="I50" s="16"/>
    </row>
    <row r="51" spans="1:9" x14ac:dyDescent="0.25">
      <c r="A51" s="28">
        <f>Отчет!$H$4</f>
        <v>0</v>
      </c>
      <c r="B51" s="29" t="str">
        <f>Отчет!$H$6</f>
        <v>01.01.2026-31.03.2026</v>
      </c>
      <c r="C51" s="30">
        <v>44</v>
      </c>
      <c r="D51" s="16"/>
      <c r="E51" s="16"/>
      <c r="F51" s="16"/>
      <c r="G51" s="16"/>
      <c r="H51" s="16"/>
      <c r="I51" s="16"/>
    </row>
    <row r="52" spans="1:9" x14ac:dyDescent="0.25">
      <c r="A52" s="28">
        <f>Отчет!$H$4</f>
        <v>0</v>
      </c>
      <c r="B52" s="29" t="str">
        <f>Отчет!$H$6</f>
        <v>01.01.2026-31.03.2026</v>
      </c>
      <c r="C52" s="30">
        <v>45</v>
      </c>
      <c r="D52" s="16"/>
      <c r="E52" s="16"/>
      <c r="F52" s="16"/>
      <c r="G52" s="16"/>
      <c r="H52" s="16"/>
      <c r="I52" s="16"/>
    </row>
    <row r="53" spans="1:9" x14ac:dyDescent="0.25">
      <c r="A53" s="28">
        <f>Отчет!$H$4</f>
        <v>0</v>
      </c>
      <c r="B53" s="29" t="str">
        <f>Отчет!$H$6</f>
        <v>01.01.2026-31.03.2026</v>
      </c>
      <c r="C53" s="30">
        <v>46</v>
      </c>
      <c r="D53" s="16"/>
      <c r="E53" s="16"/>
      <c r="F53" s="16"/>
      <c r="G53" s="16"/>
      <c r="H53" s="16"/>
      <c r="I53" s="16"/>
    </row>
    <row r="54" spans="1:9" x14ac:dyDescent="0.25">
      <c r="A54" s="28">
        <f>Отчет!$H$4</f>
        <v>0</v>
      </c>
      <c r="B54" s="29" t="str">
        <f>Отчет!$H$6</f>
        <v>01.01.2026-31.03.2026</v>
      </c>
      <c r="C54" s="30">
        <v>47</v>
      </c>
      <c r="D54" s="16"/>
      <c r="E54" s="16"/>
      <c r="F54" s="16"/>
      <c r="G54" s="16"/>
      <c r="H54" s="16"/>
      <c r="I54" s="16"/>
    </row>
    <row r="55" spans="1:9" x14ac:dyDescent="0.25">
      <c r="A55" s="28">
        <f>Отчет!$H$4</f>
        <v>0</v>
      </c>
      <c r="B55" s="29" t="str">
        <f>Отчет!$H$6</f>
        <v>01.01.2026-31.03.2026</v>
      </c>
      <c r="C55" s="30">
        <v>48</v>
      </c>
      <c r="D55" s="16"/>
      <c r="E55" s="16"/>
      <c r="F55" s="16"/>
      <c r="G55" s="16"/>
      <c r="H55" s="16"/>
      <c r="I55" s="16"/>
    </row>
    <row r="56" spans="1:9" x14ac:dyDescent="0.25">
      <c r="A56" s="28">
        <f>Отчет!$H$4</f>
        <v>0</v>
      </c>
      <c r="B56" s="29" t="str">
        <f>Отчет!$H$6</f>
        <v>01.01.2026-31.03.2026</v>
      </c>
      <c r="C56" s="30">
        <v>49</v>
      </c>
      <c r="D56" s="16"/>
      <c r="E56" s="16"/>
      <c r="F56" s="16"/>
      <c r="G56" s="16"/>
      <c r="H56" s="16"/>
      <c r="I56" s="16"/>
    </row>
    <row r="57" spans="1:9" x14ac:dyDescent="0.25">
      <c r="A57" s="28">
        <f>Отчет!$H$4</f>
        <v>0</v>
      </c>
      <c r="B57" s="29" t="str">
        <f>Отчет!$H$6</f>
        <v>01.01.2026-31.03.2026</v>
      </c>
      <c r="C57" s="30">
        <v>50</v>
      </c>
      <c r="D57" s="16"/>
      <c r="E57" s="16"/>
      <c r="F57" s="16"/>
      <c r="G57" s="16"/>
      <c r="H57" s="16"/>
      <c r="I57" s="16"/>
    </row>
    <row r="58" spans="1:9" x14ac:dyDescent="0.25">
      <c r="A58" s="28">
        <f>Отчет!$H$4</f>
        <v>0</v>
      </c>
      <c r="B58" s="29" t="str">
        <f>Отчет!$H$6</f>
        <v>01.01.2026-31.03.2026</v>
      </c>
      <c r="C58" s="30">
        <v>51</v>
      </c>
      <c r="D58" s="16"/>
      <c r="E58" s="16"/>
      <c r="F58" s="16"/>
      <c r="G58" s="16"/>
      <c r="H58" s="16"/>
      <c r="I58" s="16"/>
    </row>
    <row r="59" spans="1:9" x14ac:dyDescent="0.25">
      <c r="A59" s="28">
        <f>Отчет!$H$4</f>
        <v>0</v>
      </c>
      <c r="B59" s="29" t="str">
        <f>Отчет!$H$6</f>
        <v>01.01.2026-31.03.2026</v>
      </c>
      <c r="C59" s="30">
        <v>52</v>
      </c>
      <c r="D59" s="16"/>
      <c r="E59" s="16"/>
      <c r="F59" s="16"/>
      <c r="G59" s="16"/>
      <c r="H59" s="16"/>
      <c r="I59" s="16"/>
    </row>
    <row r="60" spans="1:9" x14ac:dyDescent="0.25">
      <c r="A60" s="28">
        <f>Отчет!$H$4</f>
        <v>0</v>
      </c>
      <c r="B60" s="29" t="str">
        <f>Отчет!$H$6</f>
        <v>01.01.2026-31.03.2026</v>
      </c>
      <c r="C60" s="30">
        <v>53</v>
      </c>
      <c r="D60" s="16"/>
      <c r="E60" s="16"/>
      <c r="F60" s="16"/>
      <c r="G60" s="16"/>
      <c r="H60" s="16"/>
      <c r="I60" s="16"/>
    </row>
    <row r="61" spans="1:9" x14ac:dyDescent="0.25">
      <c r="A61" s="28">
        <f>Отчет!$H$4</f>
        <v>0</v>
      </c>
      <c r="B61" s="29" t="str">
        <f>Отчет!$H$6</f>
        <v>01.01.2026-31.03.2026</v>
      </c>
      <c r="C61" s="30">
        <v>54</v>
      </c>
      <c r="D61" s="16"/>
      <c r="E61" s="16"/>
      <c r="F61" s="16"/>
      <c r="G61" s="16"/>
      <c r="H61" s="16"/>
      <c r="I61" s="16"/>
    </row>
    <row r="62" spans="1:9" x14ac:dyDescent="0.25">
      <c r="A62" s="28">
        <f>Отчет!$H$4</f>
        <v>0</v>
      </c>
      <c r="B62" s="29" t="str">
        <f>Отчет!$H$6</f>
        <v>01.01.2026-31.03.2026</v>
      </c>
      <c r="C62" s="30">
        <v>55</v>
      </c>
      <c r="D62" s="16"/>
      <c r="E62" s="16"/>
      <c r="F62" s="16"/>
      <c r="G62" s="16"/>
      <c r="H62" s="16"/>
      <c r="I62" s="16"/>
    </row>
    <row r="63" spans="1:9" x14ac:dyDescent="0.25">
      <c r="A63" s="28">
        <f>Отчет!$H$4</f>
        <v>0</v>
      </c>
      <c r="B63" s="29" t="str">
        <f>Отчет!$H$6</f>
        <v>01.01.2026-31.03.2026</v>
      </c>
      <c r="C63" s="30">
        <v>56</v>
      </c>
      <c r="D63" s="16"/>
      <c r="E63" s="16"/>
      <c r="F63" s="16"/>
      <c r="G63" s="16"/>
      <c r="H63" s="16"/>
      <c r="I63" s="16"/>
    </row>
    <row r="64" spans="1:9" x14ac:dyDescent="0.25">
      <c r="A64" s="28">
        <f>Отчет!$H$4</f>
        <v>0</v>
      </c>
      <c r="B64" s="29" t="str">
        <f>Отчет!$H$6</f>
        <v>01.01.2026-31.03.2026</v>
      </c>
      <c r="C64" s="30">
        <v>57</v>
      </c>
      <c r="D64" s="16"/>
      <c r="E64" s="16"/>
      <c r="F64" s="16"/>
      <c r="G64" s="16"/>
      <c r="H64" s="16"/>
      <c r="I64" s="16"/>
    </row>
    <row r="65" spans="1:9" x14ac:dyDescent="0.25">
      <c r="A65" s="28">
        <f>Отчет!$H$4</f>
        <v>0</v>
      </c>
      <c r="B65" s="29" t="str">
        <f>Отчет!$H$6</f>
        <v>01.01.2026-31.03.2026</v>
      </c>
      <c r="C65" s="30">
        <v>58</v>
      </c>
      <c r="D65" s="16"/>
      <c r="E65" s="16"/>
      <c r="F65" s="16"/>
      <c r="G65" s="16"/>
      <c r="H65" s="16"/>
      <c r="I65" s="16"/>
    </row>
    <row r="66" spans="1:9" x14ac:dyDescent="0.25">
      <c r="A66" s="28">
        <f>Отчет!$H$4</f>
        <v>0</v>
      </c>
      <c r="B66" s="29" t="str">
        <f>Отчет!$H$6</f>
        <v>01.01.2026-31.03.2026</v>
      </c>
      <c r="C66" s="30">
        <v>59</v>
      </c>
      <c r="D66" s="16"/>
      <c r="E66" s="16"/>
      <c r="F66" s="16"/>
      <c r="G66" s="16"/>
      <c r="H66" s="16"/>
      <c r="I66" s="16"/>
    </row>
    <row r="67" spans="1:9" x14ac:dyDescent="0.25">
      <c r="A67" s="28">
        <f>Отчет!$H$4</f>
        <v>0</v>
      </c>
      <c r="B67" s="29" t="str">
        <f>Отчет!$H$6</f>
        <v>01.01.2026-31.03.2026</v>
      </c>
      <c r="C67" s="30">
        <v>60</v>
      </c>
      <c r="D67" s="16"/>
      <c r="E67" s="16"/>
      <c r="F67" s="16"/>
      <c r="G67" s="16"/>
      <c r="H67" s="16"/>
      <c r="I67" s="16"/>
    </row>
    <row r="68" spans="1:9" x14ac:dyDescent="0.25">
      <c r="A68" s="28">
        <f>Отчет!$H$4</f>
        <v>0</v>
      </c>
      <c r="B68" s="29" t="str">
        <f>Отчет!$H$6</f>
        <v>01.01.2026-31.03.2026</v>
      </c>
      <c r="C68" s="30">
        <v>61</v>
      </c>
      <c r="D68" s="16"/>
      <c r="E68" s="16"/>
      <c r="F68" s="16"/>
      <c r="G68" s="16"/>
      <c r="H68" s="16"/>
      <c r="I68" s="16"/>
    </row>
    <row r="69" spans="1:9" x14ac:dyDescent="0.25">
      <c r="A69" s="28">
        <f>Отчет!$H$4</f>
        <v>0</v>
      </c>
      <c r="B69" s="29" t="str">
        <f>Отчет!$H$6</f>
        <v>01.01.2026-31.03.2026</v>
      </c>
      <c r="C69" s="30">
        <v>62</v>
      </c>
      <c r="D69" s="16"/>
      <c r="E69" s="16"/>
      <c r="F69" s="16"/>
      <c r="G69" s="16"/>
      <c r="H69" s="16"/>
      <c r="I69" s="16"/>
    </row>
    <row r="70" spans="1:9" x14ac:dyDescent="0.25">
      <c r="A70" s="28">
        <f>Отчет!$H$4</f>
        <v>0</v>
      </c>
      <c r="B70" s="29" t="str">
        <f>Отчет!$H$6</f>
        <v>01.01.2026-31.03.2026</v>
      </c>
      <c r="C70" s="30">
        <v>63</v>
      </c>
      <c r="D70" s="16"/>
      <c r="E70" s="16"/>
      <c r="F70" s="16"/>
      <c r="G70" s="16"/>
      <c r="H70" s="16"/>
      <c r="I70" s="16"/>
    </row>
    <row r="71" spans="1:9" x14ac:dyDescent="0.25">
      <c r="A71" s="28">
        <f>Отчет!$H$4</f>
        <v>0</v>
      </c>
      <c r="B71" s="29" t="str">
        <f>Отчет!$H$6</f>
        <v>01.01.2026-31.03.2026</v>
      </c>
      <c r="C71" s="30">
        <v>64</v>
      </c>
      <c r="D71" s="16"/>
      <c r="E71" s="16"/>
      <c r="F71" s="16"/>
      <c r="G71" s="16"/>
      <c r="H71" s="16"/>
      <c r="I71" s="16"/>
    </row>
    <row r="72" spans="1:9" x14ac:dyDescent="0.25">
      <c r="A72" s="28">
        <f>Отчет!$H$4</f>
        <v>0</v>
      </c>
      <c r="B72" s="29" t="str">
        <f>Отчет!$H$6</f>
        <v>01.01.2026-31.03.2026</v>
      </c>
      <c r="C72" s="30">
        <v>65</v>
      </c>
      <c r="D72" s="16"/>
      <c r="E72" s="16"/>
      <c r="F72" s="16"/>
      <c r="G72" s="16"/>
      <c r="H72" s="16"/>
      <c r="I72" s="16"/>
    </row>
    <row r="73" spans="1:9" x14ac:dyDescent="0.25">
      <c r="A73" s="28">
        <f>Отчет!$H$4</f>
        <v>0</v>
      </c>
      <c r="B73" s="29" t="str">
        <f>Отчет!$H$6</f>
        <v>01.01.2026-31.03.2026</v>
      </c>
      <c r="C73" s="30">
        <v>66</v>
      </c>
      <c r="D73" s="16"/>
      <c r="E73" s="16"/>
      <c r="F73" s="16"/>
      <c r="G73" s="16"/>
      <c r="H73" s="16"/>
      <c r="I73" s="16"/>
    </row>
    <row r="74" spans="1:9" x14ac:dyDescent="0.25">
      <c r="A74" s="28">
        <f>Отчет!$H$4</f>
        <v>0</v>
      </c>
      <c r="B74" s="29" t="str">
        <f>Отчет!$H$6</f>
        <v>01.01.2026-31.03.2026</v>
      </c>
      <c r="C74" s="30">
        <v>67</v>
      </c>
      <c r="D74" s="16"/>
      <c r="E74" s="16"/>
      <c r="F74" s="16"/>
      <c r="G74" s="16"/>
      <c r="H74" s="16"/>
      <c r="I74" s="16"/>
    </row>
    <row r="75" spans="1:9" x14ac:dyDescent="0.25">
      <c r="A75" s="28">
        <f>Отчет!$H$4</f>
        <v>0</v>
      </c>
      <c r="B75" s="29" t="str">
        <f>Отчет!$H$6</f>
        <v>01.01.2026-31.03.2026</v>
      </c>
      <c r="C75" s="30">
        <v>68</v>
      </c>
      <c r="D75" s="16"/>
      <c r="E75" s="16"/>
      <c r="F75" s="16"/>
      <c r="G75" s="16"/>
      <c r="H75" s="16"/>
      <c r="I75" s="16"/>
    </row>
    <row r="76" spans="1:9" x14ac:dyDescent="0.25">
      <c r="A76" s="28">
        <f>Отчет!$H$4</f>
        <v>0</v>
      </c>
      <c r="B76" s="29" t="str">
        <f>Отчет!$H$6</f>
        <v>01.01.2026-31.03.2026</v>
      </c>
      <c r="C76" s="30">
        <v>69</v>
      </c>
      <c r="D76" s="16"/>
      <c r="E76" s="16"/>
      <c r="F76" s="16"/>
      <c r="G76" s="16"/>
      <c r="H76" s="16"/>
      <c r="I76" s="16"/>
    </row>
    <row r="77" spans="1:9" x14ac:dyDescent="0.25">
      <c r="A77" s="28">
        <f>Отчет!$H$4</f>
        <v>0</v>
      </c>
      <c r="B77" s="29" t="str">
        <f>Отчет!$H$6</f>
        <v>01.01.2026-31.03.2026</v>
      </c>
      <c r="C77" s="30">
        <v>70</v>
      </c>
      <c r="D77" s="16"/>
      <c r="E77" s="16"/>
      <c r="F77" s="16"/>
      <c r="G77" s="16"/>
      <c r="H77" s="16"/>
      <c r="I77" s="16"/>
    </row>
    <row r="78" spans="1:9" x14ac:dyDescent="0.25">
      <c r="A78" s="28">
        <f>Отчет!$H$4</f>
        <v>0</v>
      </c>
      <c r="B78" s="29" t="str">
        <f>Отчет!$H$6</f>
        <v>01.01.2026-31.03.2026</v>
      </c>
      <c r="C78" s="30">
        <v>71</v>
      </c>
      <c r="D78" s="16"/>
      <c r="E78" s="16"/>
      <c r="F78" s="16"/>
      <c r="G78" s="16"/>
      <c r="H78" s="16"/>
      <c r="I78" s="16"/>
    </row>
    <row r="79" spans="1:9" x14ac:dyDescent="0.25">
      <c r="A79" s="28">
        <f>Отчет!$H$4</f>
        <v>0</v>
      </c>
      <c r="B79" s="29" t="str">
        <f>Отчет!$H$6</f>
        <v>01.01.2026-31.03.2026</v>
      </c>
      <c r="C79" s="30">
        <v>72</v>
      </c>
      <c r="D79" s="16"/>
      <c r="E79" s="16"/>
      <c r="F79" s="16"/>
      <c r="G79" s="16"/>
      <c r="H79" s="16"/>
      <c r="I79" s="16"/>
    </row>
    <row r="80" spans="1:9" x14ac:dyDescent="0.25">
      <c r="A80" s="28">
        <f>Отчет!$H$4</f>
        <v>0</v>
      </c>
      <c r="B80" s="29" t="str">
        <f>Отчет!$H$6</f>
        <v>01.01.2026-31.03.2026</v>
      </c>
      <c r="C80" s="30">
        <v>73</v>
      </c>
      <c r="D80" s="16"/>
      <c r="E80" s="16"/>
      <c r="F80" s="16"/>
      <c r="G80" s="16"/>
      <c r="H80" s="16"/>
      <c r="I80" s="16"/>
    </row>
    <row r="81" spans="1:9" x14ac:dyDescent="0.25">
      <c r="A81" s="28">
        <f>Отчет!$H$4</f>
        <v>0</v>
      </c>
      <c r="B81" s="29" t="str">
        <f>Отчет!$H$6</f>
        <v>01.01.2026-31.03.2026</v>
      </c>
      <c r="C81" s="30">
        <v>74</v>
      </c>
      <c r="D81" s="16"/>
      <c r="E81" s="16"/>
      <c r="F81" s="16"/>
      <c r="G81" s="16"/>
      <c r="H81" s="16"/>
      <c r="I81" s="16"/>
    </row>
    <row r="82" spans="1:9" x14ac:dyDescent="0.25">
      <c r="A82" s="28">
        <f>Отчет!$H$4</f>
        <v>0</v>
      </c>
      <c r="B82" s="29" t="str">
        <f>Отчет!$H$6</f>
        <v>01.01.2026-31.03.2026</v>
      </c>
      <c r="C82" s="30">
        <v>75</v>
      </c>
      <c r="D82" s="16"/>
      <c r="E82" s="16"/>
      <c r="F82" s="16"/>
      <c r="G82" s="16"/>
      <c r="H82" s="16"/>
      <c r="I82" s="16"/>
    </row>
    <row r="83" spans="1:9" x14ac:dyDescent="0.25">
      <c r="A83" s="28">
        <f>Отчет!$H$4</f>
        <v>0</v>
      </c>
      <c r="B83" s="29" t="str">
        <f>Отчет!$H$6</f>
        <v>01.01.2026-31.03.2026</v>
      </c>
      <c r="C83" s="30">
        <v>76</v>
      </c>
      <c r="D83" s="16"/>
      <c r="E83" s="16"/>
      <c r="F83" s="16"/>
      <c r="G83" s="16"/>
      <c r="H83" s="16"/>
      <c r="I83" s="16"/>
    </row>
    <row r="84" spans="1:9" x14ac:dyDescent="0.25">
      <c r="A84" s="28">
        <f>Отчет!$H$4</f>
        <v>0</v>
      </c>
      <c r="B84" s="29" t="str">
        <f>Отчет!$H$6</f>
        <v>01.01.2026-31.03.2026</v>
      </c>
      <c r="C84" s="30">
        <v>77</v>
      </c>
      <c r="D84" s="16"/>
      <c r="E84" s="16"/>
      <c r="F84" s="16"/>
      <c r="G84" s="16"/>
      <c r="H84" s="16"/>
      <c r="I84" s="16"/>
    </row>
    <row r="85" spans="1:9" x14ac:dyDescent="0.25">
      <c r="A85" s="28">
        <f>Отчет!$H$4</f>
        <v>0</v>
      </c>
      <c r="B85" s="29" t="str">
        <f>Отчет!$H$6</f>
        <v>01.01.2026-31.03.2026</v>
      </c>
      <c r="C85" s="30">
        <v>78</v>
      </c>
      <c r="D85" s="16"/>
      <c r="E85" s="16"/>
      <c r="F85" s="16"/>
      <c r="G85" s="16"/>
      <c r="H85" s="16"/>
      <c r="I85" s="16"/>
    </row>
    <row r="86" spans="1:9" x14ac:dyDescent="0.25">
      <c r="A86" s="28">
        <f>Отчет!$H$4</f>
        <v>0</v>
      </c>
      <c r="B86" s="29" t="str">
        <f>Отчет!$H$6</f>
        <v>01.01.2026-31.03.2026</v>
      </c>
      <c r="C86" s="30">
        <v>79</v>
      </c>
      <c r="D86" s="16"/>
      <c r="E86" s="16"/>
      <c r="F86" s="16"/>
      <c r="G86" s="16"/>
      <c r="H86" s="16"/>
      <c r="I86" s="16"/>
    </row>
    <row r="87" spans="1:9" x14ac:dyDescent="0.25">
      <c r="A87" s="28">
        <f>Отчет!$H$4</f>
        <v>0</v>
      </c>
      <c r="B87" s="29" t="str">
        <f>Отчет!$H$6</f>
        <v>01.01.2026-31.03.2026</v>
      </c>
      <c r="C87" s="30">
        <v>80</v>
      </c>
      <c r="D87" s="16"/>
      <c r="E87" s="16"/>
      <c r="F87" s="16"/>
      <c r="G87" s="16"/>
      <c r="H87" s="16"/>
      <c r="I87" s="16"/>
    </row>
    <row r="88" spans="1:9" x14ac:dyDescent="0.25">
      <c r="A88" s="28">
        <f>Отчет!$H$4</f>
        <v>0</v>
      </c>
      <c r="B88" s="29" t="str">
        <f>Отчет!$H$6</f>
        <v>01.01.2026-31.03.2026</v>
      </c>
      <c r="C88" s="30">
        <v>81</v>
      </c>
      <c r="D88" s="16"/>
      <c r="E88" s="16"/>
      <c r="F88" s="16"/>
      <c r="G88" s="16"/>
      <c r="H88" s="16"/>
      <c r="I88" s="16"/>
    </row>
    <row r="89" spans="1:9" x14ac:dyDescent="0.25">
      <c r="A89" s="28">
        <f>Отчет!$H$4</f>
        <v>0</v>
      </c>
      <c r="B89" s="29" t="str">
        <f>Отчет!$H$6</f>
        <v>01.01.2026-31.03.2026</v>
      </c>
      <c r="C89" s="30">
        <v>82</v>
      </c>
      <c r="D89" s="16"/>
      <c r="E89" s="16"/>
      <c r="F89" s="16"/>
      <c r="G89" s="16"/>
      <c r="H89" s="16"/>
      <c r="I89" s="16"/>
    </row>
    <row r="90" spans="1:9" x14ac:dyDescent="0.25">
      <c r="A90" s="28">
        <f>Отчет!$H$4</f>
        <v>0</v>
      </c>
      <c r="B90" s="29" t="str">
        <f>Отчет!$H$6</f>
        <v>01.01.2026-31.03.2026</v>
      </c>
      <c r="C90" s="30">
        <v>83</v>
      </c>
      <c r="D90" s="16"/>
      <c r="E90" s="16"/>
      <c r="F90" s="16"/>
      <c r="G90" s="16"/>
      <c r="H90" s="16"/>
      <c r="I90" s="16"/>
    </row>
    <row r="91" spans="1:9" x14ac:dyDescent="0.25">
      <c r="A91" s="28">
        <f>Отчет!$H$4</f>
        <v>0</v>
      </c>
      <c r="B91" s="29" t="str">
        <f>Отчет!$H$6</f>
        <v>01.01.2026-31.03.2026</v>
      </c>
      <c r="C91" s="30">
        <v>84</v>
      </c>
      <c r="D91" s="16"/>
      <c r="E91" s="16"/>
      <c r="F91" s="16"/>
      <c r="G91" s="16"/>
      <c r="H91" s="16"/>
      <c r="I91" s="16"/>
    </row>
    <row r="92" spans="1:9" x14ac:dyDescent="0.25">
      <c r="A92" s="28">
        <f>Отчет!$H$4</f>
        <v>0</v>
      </c>
      <c r="B92" s="29" t="str">
        <f>Отчет!$H$6</f>
        <v>01.01.2026-31.03.2026</v>
      </c>
      <c r="C92" s="30">
        <v>85</v>
      </c>
      <c r="D92" s="16"/>
      <c r="E92" s="16"/>
      <c r="F92" s="16"/>
      <c r="G92" s="16"/>
      <c r="H92" s="16"/>
      <c r="I92" s="16"/>
    </row>
    <row r="93" spans="1:9" x14ac:dyDescent="0.25">
      <c r="A93" s="28">
        <f>Отчет!$H$4</f>
        <v>0</v>
      </c>
      <c r="B93" s="29" t="str">
        <f>Отчет!$H$6</f>
        <v>01.01.2026-31.03.2026</v>
      </c>
      <c r="C93" s="30">
        <v>86</v>
      </c>
      <c r="D93" s="16"/>
      <c r="E93" s="16"/>
      <c r="F93" s="16"/>
      <c r="G93" s="16"/>
      <c r="H93" s="16"/>
      <c r="I93" s="16"/>
    </row>
    <row r="94" spans="1:9" x14ac:dyDescent="0.25">
      <c r="A94" s="28">
        <f>Отчет!$H$4</f>
        <v>0</v>
      </c>
      <c r="B94" s="29" t="str">
        <f>Отчет!$H$6</f>
        <v>01.01.2026-31.03.2026</v>
      </c>
      <c r="C94" s="30">
        <v>87</v>
      </c>
      <c r="D94" s="16"/>
      <c r="E94" s="16"/>
      <c r="F94" s="16"/>
      <c r="G94" s="16"/>
      <c r="H94" s="16"/>
      <c r="I94" s="16"/>
    </row>
    <row r="95" spans="1:9" x14ac:dyDescent="0.25">
      <c r="A95" s="28">
        <f>Отчет!$H$4</f>
        <v>0</v>
      </c>
      <c r="B95" s="29" t="str">
        <f>Отчет!$H$6</f>
        <v>01.01.2026-31.03.2026</v>
      </c>
      <c r="C95" s="30">
        <v>88</v>
      </c>
      <c r="D95" s="16"/>
      <c r="E95" s="16"/>
      <c r="F95" s="16"/>
      <c r="G95" s="16"/>
      <c r="H95" s="16"/>
      <c r="I95" s="16"/>
    </row>
    <row r="96" spans="1:9" x14ac:dyDescent="0.25">
      <c r="A96" s="28">
        <f>Отчет!$H$4</f>
        <v>0</v>
      </c>
      <c r="B96" s="29" t="str">
        <f>Отчет!$H$6</f>
        <v>01.01.2026-31.03.2026</v>
      </c>
      <c r="C96" s="30">
        <v>89</v>
      </c>
      <c r="D96" s="16"/>
      <c r="E96" s="16"/>
      <c r="F96" s="16"/>
      <c r="G96" s="16"/>
      <c r="H96" s="16"/>
      <c r="I96" s="16"/>
    </row>
    <row r="97" spans="1:9" x14ac:dyDescent="0.25">
      <c r="A97" s="28">
        <f>Отчет!$H$4</f>
        <v>0</v>
      </c>
      <c r="B97" s="29" t="str">
        <f>Отчет!$H$6</f>
        <v>01.01.2026-31.03.2026</v>
      </c>
      <c r="C97" s="30">
        <v>90</v>
      </c>
      <c r="D97" s="16"/>
      <c r="E97" s="16"/>
      <c r="F97" s="16"/>
      <c r="G97" s="16"/>
      <c r="H97" s="16"/>
      <c r="I97" s="16"/>
    </row>
  </sheetData>
  <sheetProtection algorithmName="SHA-512" hashValue="yMB2Pyh7J11jkTHDFo2qTBfSs3+FYkucnCj0WtNSGGR0wVmHDaIomH9xM3HkptiA4jy5vFlTxFIlHaSNLhHd+Q==" saltValue="EiUJezVAFXYRKXWeAkSR9w==" spinCount="100000" sheet="1" objects="1" scenarios="1"/>
  <mergeCells count="2">
    <mergeCell ref="C2:I2"/>
    <mergeCell ref="C3:I3"/>
  </mergeCells>
  <dataValidations count="3">
    <dataValidation type="list" allowBlank="1" showInputMessage="1" showErrorMessage="1" sqref="G8:G97">
      <formula1>$N$8:$N$9</formula1>
    </dataValidation>
    <dataValidation type="list" allowBlank="1" showInputMessage="1" showErrorMessage="1" sqref="F8:F97">
      <formula1>$N$11:$N$14</formula1>
    </dataValidation>
    <dataValidation type="list" allowBlank="1" showInputMessage="1" showErrorMessage="1" sqref="E8:E97">
      <formula1>$N$16:$N$28</formula1>
    </dataValidation>
  </dataValidations>
  <pageMargins left="0.7" right="0.7" top="0.75" bottom="0.75" header="0.3" footer="0.3"/>
  <pageSetup paperSize="9" scale="9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Отчет</vt:lpstr>
      <vt:lpstr>Справка</vt:lpstr>
      <vt:lpstr>Отчет!Print_Area</vt:lpstr>
      <vt:lpstr>Справка!Print_Area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Rumiana Kolarova</dc:creator>
  <cp:lastModifiedBy>Milena Matorova</cp:lastModifiedBy>
  <cp:lastPrinted>2024-01-29T07:32:23Z</cp:lastPrinted>
  <dcterms:created xsi:type="dcterms:W3CDTF">2021-11-29T14:14:34Z</dcterms:created>
  <dcterms:modified xsi:type="dcterms:W3CDTF">2026-04-03T14:49:45Z</dcterms:modified>
  <cp:contentStatus/>
</cp:coreProperties>
</file>