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filterPrivacy="1"/>
  <xr:revisionPtr revIDLastSave="0" documentId="13_ncr:1_{8066D039-A2F7-412E-B36D-0E9BECDBDABD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данни за лечебното заведение" sheetId="2" r:id="rId1"/>
    <sheet name="МБАЛ" sheetId="1" r:id="rId2"/>
  </sheets>
  <definedNames>
    <definedName name="_xlnm.Print_Titles" localSheetId="1">МБАЛ!$4:$5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40" i="1" l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183" i="1" l="1"/>
  <c r="E172" i="1" l="1"/>
  <c r="E162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3" i="1"/>
  <c r="E164" i="1"/>
  <c r="E165" i="1"/>
  <c r="E166" i="1"/>
  <c r="E167" i="1"/>
  <c r="E168" i="1"/>
  <c r="E169" i="1"/>
  <c r="E170" i="1"/>
  <c r="E171" i="1"/>
  <c r="E173" i="1"/>
  <c r="E174" i="1"/>
  <c r="E175" i="1"/>
  <c r="E176" i="1"/>
  <c r="E177" i="1"/>
  <c r="E178" i="1"/>
  <c r="E179" i="1"/>
  <c r="E180" i="1"/>
  <c r="E181" i="1"/>
  <c r="E182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6" i="1"/>
  <c r="D65" i="1"/>
  <c r="E65" i="1" s="1"/>
</calcChain>
</file>

<file path=xl/sharedStrings.xml><?xml version="1.0" encoding="utf-8"?>
<sst xmlns="http://schemas.openxmlformats.org/spreadsheetml/2006/main" count="669" uniqueCount="339">
  <si>
    <t>МБАЛ "МАЙЧИН ДОМ - ВАРНА" ЕООД</t>
  </si>
  <si>
    <t xml:space="preserve">Д-р Максим Яков:
                 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</si>
  <si>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</si>
  <si>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</si>
  <si>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</si>
  <si>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Преглед от специалист акушер-гинеколог</t>
  </si>
  <si>
    <t>бр.</t>
  </si>
  <si>
    <t>УЗД при специалист по акушерство и гинекология</t>
  </si>
  <si>
    <t>Преглед+ УЗД</t>
  </si>
  <si>
    <t>УЗД-доплер</t>
  </si>
  <si>
    <t>NST</t>
  </si>
  <si>
    <t>Прекъсване на бременност по желание на пациентката</t>
  </si>
  <si>
    <t>Хистология при малка оперативна процедура</t>
  </si>
  <si>
    <t>Хистология при средно голяма оперативна процедура</t>
  </si>
  <si>
    <t>Хистология оперативна процедура с голям обем на сложност</t>
  </si>
  <si>
    <t>Колпоскопия</t>
  </si>
  <si>
    <t>Щипкова биопсия</t>
  </si>
  <si>
    <t>Лазер - терапия</t>
  </si>
  <si>
    <t>Песар тип 1</t>
  </si>
  <si>
    <t>Поставяне на песар тип 1</t>
  </si>
  <si>
    <t>Песар тип 2</t>
  </si>
  <si>
    <t>Поставяне на песар тип 2</t>
  </si>
  <si>
    <t xml:space="preserve">Поставяне на абокат </t>
  </si>
  <si>
    <t>Поставяне на абокат и инфузия</t>
  </si>
  <si>
    <t>Вливане на медикамент при наличие на поставен абокат /без медикамент/</t>
  </si>
  <si>
    <t>Инфузия/при поставен вече абокат, медикамент от пациента/ до 45минути</t>
  </si>
  <si>
    <t>Проба - тест за антибиотик /с отчитането и първа инжекция, без медикамента/</t>
  </si>
  <si>
    <t>Избор на лекар за "Преждевременно прекъсване на бременността спонтанно или по медицински показания до 13 гест. с."</t>
  </si>
  <si>
    <t>Избор на екип за "Преждевременно прекъсване на бременността спонтанно или по медицински показания от 14 гест. с. до 26 г.с. на плода"</t>
  </si>
  <si>
    <t>Избор на лекар за "Раждане"</t>
  </si>
  <si>
    <t>Избор на екип за "Раждане"</t>
  </si>
  <si>
    <t>Ползване на зала за активно раждане - по желание на пациента</t>
  </si>
  <si>
    <t>Избор на екип за Нерадикално отстраняване на матката</t>
  </si>
  <si>
    <t>Избор на лекар за Нерадикално отстраняване на матката</t>
  </si>
  <si>
    <t>Избор на екип за Влагалищна пластика</t>
  </si>
  <si>
    <t>Избор на лекар за Влагалищна пластика</t>
  </si>
  <si>
    <t>Избор на екип за Радикална хистеректомия</t>
  </si>
  <si>
    <t>Избор на екип при системна радикална ексцизия на лимфни възли, като самостоятелна интервенция или съчетана с радикално отстраняване на женски полови органи</t>
  </si>
  <si>
    <t>Избор на екип за Оперативни интервенции чрез коремен достъп за отстраняване на болестни изменения на женските полови органи</t>
  </si>
  <si>
    <t>Избор на лекар за Оперативни интервенции чрез коремен достъп за отстраняване на болестни изменения на женските полови органи</t>
  </si>
  <si>
    <t>Пациентски комплект за гинекологична операция /еднократен/ - I тип</t>
  </si>
  <si>
    <t>Пациентски комплект за гинекологична операция /еднократен/ - II тип</t>
  </si>
  <si>
    <t>Избор на лекар за Оперативни интервенции чрез долен достъп за отстраняване на болестни изменения или инвазивно изследване на женските полови органи</t>
  </si>
  <si>
    <t>Избор на екип за Оперативни интервенции чрез долен достъп за отстраняване на болестни изменения или инвазивно изследване на женските полови органи</t>
  </si>
  <si>
    <t>Избор на лекар за Оперативни процедури за задържане на бременност</t>
  </si>
  <si>
    <t>Избор на екип за Оперативни процедури за задържане на бременност</t>
  </si>
  <si>
    <t>Индивидуален пост - мед.служител по желание на пациентката</t>
  </si>
  <si>
    <t>час</t>
  </si>
  <si>
    <t>Лабиопластика с малък обем на сложност</t>
  </si>
  <si>
    <t>Лабиопластика с голям обем на сложност</t>
  </si>
  <si>
    <t>Сваляне на конци</t>
  </si>
  <si>
    <t>Обработка на малка рана</t>
  </si>
  <si>
    <t>Избор на дата и час за операция</t>
  </si>
  <si>
    <t>Мануална ревизия</t>
  </si>
  <si>
    <t>Вакуум екстракция</t>
  </si>
  <si>
    <t>Епидурална анестизия по желание на пациента</t>
  </si>
  <si>
    <t>Допълнително започнат всеки час /интубационна анестезия/</t>
  </si>
  <si>
    <t>Маскова анестезия от 30 до 60 минути</t>
  </si>
  <si>
    <t>Регионална анестезия блок</t>
  </si>
  <si>
    <t>Регионална анестезия спинална</t>
  </si>
  <si>
    <t>Мониториране на жизнени показатели 24 часа</t>
  </si>
  <si>
    <t>Тест за алергии с разчитане от специалист</t>
  </si>
  <si>
    <t>Индивидуална постоперативна асистирана помощ от акушерка до 6 часа</t>
  </si>
  <si>
    <t xml:space="preserve">Индивидуални грижи за новородено </t>
  </si>
  <si>
    <t>Предродилна консултация с неонатолог</t>
  </si>
  <si>
    <t>Консултация по желание на пациентката с консултант по кърмене</t>
  </si>
  <si>
    <t>ден</t>
  </si>
  <si>
    <t>Настаняване на придружител на допълнително легло, обслужване и меню за хранене по избор</t>
  </si>
  <si>
    <t>Допълнително обслужване, помощен песонал</t>
  </si>
  <si>
    <t>Консулт със специалист</t>
  </si>
  <si>
    <t>Допълнителен престой на бебе в клиника по Неонатология по желание на родителите</t>
  </si>
  <si>
    <t>Интензивно наблюдение на новородено / ден</t>
  </si>
  <si>
    <t>Тест за изтичане на околоплодни води</t>
  </si>
  <si>
    <t>Индивидуално провеждане на услуга "Ден на отворените врати"</t>
  </si>
  <si>
    <t>Грижа за здраво новородено дете /престой от 3 до 5 дни/</t>
  </si>
  <si>
    <t>Късен аборт по медицински показания</t>
  </si>
  <si>
    <t>Серклаж</t>
  </si>
  <si>
    <t>Амниоцентеза</t>
  </si>
  <si>
    <t>Пункция на Дъглас</t>
  </si>
  <si>
    <t>ЕКГ</t>
  </si>
  <si>
    <t>Украса /посрещане на бебе/ по желание на пациента</t>
  </si>
  <si>
    <t>Украса /посрещане на бебе/ по желание на пациента - разширен пакет</t>
  </si>
  <si>
    <t>Подготовка на документи по фонд и заверени копия</t>
  </si>
  <si>
    <t>Издаване на дубликат на болничен лист</t>
  </si>
  <si>
    <t>Издаване на служебна бележка</t>
  </si>
  <si>
    <t>Издаване на епикризи извън задължителните по КП</t>
  </si>
  <si>
    <t>Препис, заверено копие /на страница</t>
  </si>
  <si>
    <t>******</t>
  </si>
  <si>
    <t>Преглед от педиатър</t>
  </si>
  <si>
    <t>Ехография</t>
  </si>
  <si>
    <t>Преглед и ехография</t>
  </si>
  <si>
    <t>Преглед при хабилитирано лице</t>
  </si>
  <si>
    <t>Консулт с алерголог</t>
  </si>
  <si>
    <t>Преглед при детски кардиолог</t>
  </si>
  <si>
    <t>Пренатална ехокардиография</t>
  </si>
  <si>
    <t>Преглед при детски невролог</t>
  </si>
  <si>
    <t>ЕЕГ на дете</t>
  </si>
  <si>
    <t>Вадене на кърлеж</t>
  </si>
  <si>
    <t>Еднодневен престой в стационара на майка с 2 деца в семейна стая /без включена храна за придружителя/възможно настаняване на 2-ма придружителя</t>
  </si>
  <si>
    <t>Рентгенография с разчитане</t>
  </si>
  <si>
    <t>***</t>
  </si>
  <si>
    <t>Оперативни интервенции при инфекции на меките и костни тъкани</t>
  </si>
  <si>
    <t>Артроскопски процедури в областта на скелетно-мускулната система</t>
  </si>
  <si>
    <t>Оперативно лечение на периферни и черепно мозъчни нерви /екстракраниална част/</t>
  </si>
  <si>
    <t>Оперативни процедури с голям обем на сложност</t>
  </si>
  <si>
    <t>Оперативни процедури на таза и долния крайник със среден обем на сложност</t>
  </si>
  <si>
    <t>Оперативни процедури в областта на раменния пояс и горния крайник с голям обем и сложност</t>
  </si>
  <si>
    <t>Оперативни процедури в областта на раменния пояс и горния крайник с голям обем и сложност при повече от един пръст</t>
  </si>
  <si>
    <t>Средни оперативни процедури в областта на раменния пояс и горния крайник</t>
  </si>
  <si>
    <t>Избор на стая с подобрени битови условия в Блок "В"</t>
  </si>
  <si>
    <t>Потребителска такса</t>
  </si>
  <si>
    <t>Избор на лекар за Артроскопски процедури в областта на скелетно-мускулната система</t>
  </si>
  <si>
    <t>Избор на екип за Артроскопски процедури в областта на скелетно-мускулната система</t>
  </si>
  <si>
    <t>Избор на лекар за Оперативно лечение на периферни и черепно мозъчни нерви /екстракраниална част/</t>
  </si>
  <si>
    <t>Избор на екип за Оперативно лечение на периферни и черепно мозъчни нерви /екстракраниална част/</t>
  </si>
  <si>
    <t>Избор на лекар за Оперативни процедури на таза и долния крайник със среден обем на сложност</t>
  </si>
  <si>
    <t>Избор на екип за Оперативни процедури на таза и долния крайник със среден обем на сложност</t>
  </si>
  <si>
    <t>Избор на лекар за Средни оперативни процедури в областта на раменния пояс и горния крайник</t>
  </si>
  <si>
    <t>Избор на екип за Средни оперативни процедури в областта на раменния пояс и горния крайник</t>
  </si>
  <si>
    <t>Преглед при специалист в отделение по Ортопедия и травматология</t>
  </si>
  <si>
    <t>Вторичен преглед при специалист в отделение по Ортопедия и травматология</t>
  </si>
  <si>
    <t>Консултация и назначаване на терапия</t>
  </si>
  <si>
    <t xml:space="preserve">Преглед, консултация и назначаване на терапия при специалист травматолог </t>
  </si>
  <si>
    <t xml:space="preserve">Преглед, рентгенография, консултация и назначаване на терапия при специалист травматолог </t>
  </si>
  <si>
    <t>Рентгенография</t>
  </si>
  <si>
    <t>Разчитане на рентгенография</t>
  </si>
  <si>
    <t xml:space="preserve">Преглед-първична обработка на рана и поставяне на тетанус </t>
  </si>
  <si>
    <t>Първична обработка на рана</t>
  </si>
  <si>
    <t>Преглед - инцизия на гноен процес и ТАБ</t>
  </si>
  <si>
    <t>Преглед и ставна апликация</t>
  </si>
  <si>
    <t xml:space="preserve">Преглед - имобилизация на предмишница </t>
  </si>
  <si>
    <t>Преглед - имобилизация на предмишница с пластмасов гипс /включва 2 бр. пластмасов гипс/</t>
  </si>
  <si>
    <t>Пластмасов гипс - за брой</t>
  </si>
  <si>
    <t>Заглушаване на гипс-шина</t>
  </si>
  <si>
    <t>Преглед - имобилизация на подбедрица</t>
  </si>
  <si>
    <t>Преглед - имобилизация на подбедрица с пластмасов гипс /вкл. 3 бр пластмасов гипс/</t>
  </si>
  <si>
    <t>Преглед, наместване, имобилизация, локална анестезия, рентген при фрактури на горен крайник</t>
  </si>
  <si>
    <t>Преглед, наместване, имобилизация, локална анестезия, рентген при фрактури на долен крайник</t>
  </si>
  <si>
    <t>Наместване на луксация /включва преглед, локална анестезия и Ro/</t>
  </si>
  <si>
    <t xml:space="preserve">PRP при специалист ортопед </t>
  </si>
  <si>
    <t>Издаване на първичен болничен лист</t>
  </si>
  <si>
    <t>Венозна инжекция при наличие на поставен абокат</t>
  </si>
  <si>
    <t>Превръзка</t>
  </si>
  <si>
    <t>Махане на конци от малка оперативна рана до 5 см</t>
  </si>
  <si>
    <t>Махане на конци от оперативна рана над  5 см</t>
  </si>
  <si>
    <t>Тъканно лепило</t>
  </si>
  <si>
    <t>Преглед от специалист уролог</t>
  </si>
  <si>
    <t>Преглед и ехография от специалист уролог</t>
  </si>
  <si>
    <t>Вторичен преглед при специалист уролог</t>
  </si>
  <si>
    <t>Преглед с консултация</t>
  </si>
  <si>
    <t>Преглед с ехография и консултация</t>
  </si>
  <si>
    <t>Вторичен преглед с консултация</t>
  </si>
  <si>
    <t>Консултация с уролог</t>
  </si>
  <si>
    <t>Катетеризация на мъж с консуматив</t>
  </si>
  <si>
    <t>Катетеризация на мъж без консуматив</t>
  </si>
  <si>
    <t>Обработка на рана</t>
  </si>
  <si>
    <t>Смяна на превръзка</t>
  </si>
  <si>
    <t>Скарификационен тест за 1 проба</t>
  </si>
  <si>
    <t>Тънкоиглена аспирационна биопсия на простата</t>
  </si>
  <si>
    <t>Инстилация на медикамент в пикочния мехур</t>
  </si>
  <si>
    <t>Катетеризация на жена с консуматив</t>
  </si>
  <si>
    <t>Катетеризация на жена без консуматив</t>
  </si>
  <si>
    <t>Френулутомия</t>
  </si>
  <si>
    <t>Уретротомия</t>
  </si>
  <si>
    <t>Цистолитотомия</t>
  </si>
  <si>
    <t>Циркумцизия /при фимоза/</t>
  </si>
  <si>
    <t>Ехография от специалист образна диагностика</t>
  </si>
  <si>
    <t>Преглед от хирург</t>
  </si>
  <si>
    <t>Преглед и ехография от хирург</t>
  </si>
  <si>
    <t>Преглед от съдов хирург</t>
  </si>
  <si>
    <t>Преглед с доплер от съдов хирург</t>
  </si>
  <si>
    <t>Преглед от специалист гастроентеролог</t>
  </si>
  <si>
    <t>Преглед и ехография от специалист гастроентеролог</t>
  </si>
  <si>
    <t>Преглед от специалист ендокринолог</t>
  </si>
  <si>
    <t>Преглед и ехография от специалист ендокринолог</t>
  </si>
  <si>
    <t>Голяма превръзка от специалист пластично-възстановителна и естетична хирургия</t>
  </si>
  <si>
    <t>Малка превръзка от специалист пластично-възстановителна и естетична хирургия</t>
  </si>
  <si>
    <t>Хирургична процедура с малък обем на сложност</t>
  </si>
  <si>
    <t>Хирургична процедура със среден обем на сложност</t>
  </si>
  <si>
    <t>Пакет "Мама и бебе" - "Комфорт"</t>
  </si>
  <si>
    <t>ВИП пакет "Мама и бебе" - "Комфорт +"</t>
  </si>
  <si>
    <t>Венозна инжекция в отделението по Акушерство и гинекология</t>
  </si>
  <si>
    <t>Мускулна инжекция в отделението по Акушерство и гинекология</t>
  </si>
  <si>
    <t>Подкожна инжекция в отделението по Акушерство и гинекология</t>
  </si>
  <si>
    <t>Вторичен преглед при педиатър</t>
  </si>
  <si>
    <t>Ехография при детски нефролог</t>
  </si>
  <si>
    <t>Подкожна инжекция на дете</t>
  </si>
  <si>
    <t>Мускулна инжекция на дете</t>
  </si>
  <si>
    <t>Венозна инжекция на дете</t>
  </si>
  <si>
    <t>Вливане на  повече от един медикамент при наличие на поставен абокат /без медикамент/</t>
  </si>
  <si>
    <t>Инхалация</t>
  </si>
  <si>
    <t xml:space="preserve">Вземане на венозна кръв на дете </t>
  </si>
  <si>
    <t>Дневен стационар ./до 6 часа - без включена храна и изследвания/</t>
  </si>
  <si>
    <t>Дневен стационар /до 12 часа - без включена храна и изследвания/</t>
  </si>
  <si>
    <t>Дневен стационар /до 12 часа - без включена храна и изследвания - настанен в самостоятелна стая с подобрени битови условия, по желание на пациента</t>
  </si>
  <si>
    <t>Стационарно лечение / на ден / - настанен в самостоятелна стая с подобрени битови условия, по желание на пациента</t>
  </si>
  <si>
    <t>Стационарно лечение / на ден /в семейна стая, едно дете с двама придружителя, без включена храна за придружителите/</t>
  </si>
  <si>
    <t>Настаняване на майка с 2 деца /възможно настаняване на 1 придружител/</t>
  </si>
  <si>
    <t>Издаване на служебни бележки</t>
  </si>
  <si>
    <t>Избор на самостоятелна стая с подобрени битови условия и допълнително самостоятелно легло за придружител, допълнително обслужване, хигиенни материали, климатизация в блок Б</t>
  </si>
  <si>
    <t>Избор на стая с подобрени битови условия в блок Б</t>
  </si>
  <si>
    <t>Стая с най-добри битови условия /семейна стая/без включена храна за придружителите - настаняване на придружители на самостоятелни легла в блок Б</t>
  </si>
  <si>
    <t>Дневен стационар до 2 ч. /кратка венозна инфузия/</t>
  </si>
  <si>
    <t>Дневен стационар до 6 ч. /кратка венозна инфузия/</t>
  </si>
  <si>
    <t>Дневен стационар от 6-12 ч.</t>
  </si>
  <si>
    <t>Стационарно лечение / на ден от 12 до 24 часа/ на дете</t>
  </si>
  <si>
    <t>Венозна инфузия/при поставен вече абокат/до 30 мин.</t>
  </si>
  <si>
    <t>Венозна инфузия/при поставен вече абокат, повече от един медикамент /</t>
  </si>
  <si>
    <t>Изготвяне на индивидуален рехабилитационен план в АГ отделение</t>
  </si>
  <si>
    <t>Придружител - до 2 часа</t>
  </si>
  <si>
    <t xml:space="preserve">Хиалобариер / Метереген </t>
  </si>
  <si>
    <t>Хиалобариер / Метереген - малък</t>
  </si>
  <si>
    <t>Ендобег 1</t>
  </si>
  <si>
    <t>Ендобег 2</t>
  </si>
  <si>
    <t>Издаване на болничен лист с ЛКК комисия /акушер-гинекологична комисия/</t>
  </si>
  <si>
    <t>Детска консултация</t>
  </si>
  <si>
    <t>Консулт с анестезиолог</t>
  </si>
  <si>
    <t>Ехокардиография на дете</t>
  </si>
  <si>
    <t>Поставяне на абокат на дете</t>
  </si>
  <si>
    <t>ЕКГ на дете</t>
  </si>
  <si>
    <t>Кетъринг по избор от меню - по желание на придружителя - Меню 1</t>
  </si>
  <si>
    <t>Кетъринг - за придружител - Меню 2</t>
  </si>
  <si>
    <t>Подкожна инжекция</t>
  </si>
  <si>
    <t>Венозна инжекция</t>
  </si>
  <si>
    <t>Цистоскопия с венозна анестезия</t>
  </si>
  <si>
    <t>Орхидопексия</t>
  </si>
  <si>
    <t>Цистография</t>
  </si>
  <si>
    <t>Меню за хранене /двукратно/ Тип 2</t>
  </si>
  <si>
    <t>Меню за хранене по избор /трикратно/, съобразено с лечебно-диетичния режим - Тип 1</t>
  </si>
  <si>
    <t>Изследване - цитонамазка</t>
  </si>
  <si>
    <t>(наименование на лечебното заведение)</t>
  </si>
  <si>
    <t>ЕИК:</t>
  </si>
  <si>
    <t>Регистрационнен Код:</t>
  </si>
  <si>
    <t xml:space="preserve">Код Област: </t>
  </si>
  <si>
    <t>Варна</t>
  </si>
  <si>
    <t>(трите имена на лицето, представляващо лечебното заведение)</t>
  </si>
  <si>
    <t>Обл:</t>
  </si>
  <si>
    <t>Община:</t>
  </si>
  <si>
    <t>Град:</t>
  </si>
  <si>
    <t>(адрес на лечебното заведение)</t>
  </si>
  <si>
    <t>ул.</t>
  </si>
  <si>
    <t>Мир</t>
  </si>
  <si>
    <t>№:</t>
  </si>
  <si>
    <t>ж.к</t>
  </si>
  <si>
    <t>(трите имена на лицето за контакти)</t>
  </si>
  <si>
    <t>имейл:</t>
  </si>
  <si>
    <t>Maichindom.varna@gmail.com</t>
  </si>
  <si>
    <t>Телефон:</t>
  </si>
  <si>
    <t>(eлектронен адрес,  на които е оповестена информация за вида и цената на всички предоставяни медицински и други услуги)</t>
  </si>
  <si>
    <t>https://www.maichindom-varna.com/мбал-майчин-дом-болница-варна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</si>
  <si>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</si>
  <si>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На регистратура в лечебното заведение</t>
  </si>
  <si>
    <t>Касов бон, фактура - при поискване</t>
  </si>
  <si>
    <t>МБАЛ "Майчин дом-Варна" ЕООД</t>
  </si>
  <si>
    <t>Кратка венозна анестезия с времетраене до 40 минути</t>
  </si>
  <si>
    <t>Венозна анестезия до 60 минути</t>
  </si>
  <si>
    <t>ТУТУР на тумор до 2 см</t>
  </si>
  <si>
    <t xml:space="preserve">ТУТУР на тумор над 2 см /множествени </t>
  </si>
  <si>
    <t>Трансуретрална резекция на простата /ТУРП/</t>
  </si>
  <si>
    <t>Смяна на стент двустранно</t>
  </si>
  <si>
    <t>Смяна на нефростома</t>
  </si>
  <si>
    <t>Ексцизия на полип на уретра</t>
  </si>
  <si>
    <t xml:space="preserve">Преглед-първична обработка на малка рана /до 5 см/, шев и поставяне на тетанус с локална анестезия </t>
  </si>
  <si>
    <t xml:space="preserve">Преглед-първична обработка на малка рана /над 5 см/, шев и поставяне на тетанус с локална анестезия </t>
  </si>
  <si>
    <t>Вторична обработка на рана с вторичен преглед</t>
  </si>
  <si>
    <t>Преглед при специализант по Ортопедия и травматология</t>
  </si>
  <si>
    <t>Мускулна инжекция / тетанус</t>
  </si>
  <si>
    <t>Апликация на специализиран медикамент с цел превенция на постоперативни сраствания.</t>
  </si>
  <si>
    <t>Оперативно лечение на ендометриоза на цикатрикс /без престой/</t>
  </si>
  <si>
    <t>Присъствие на баща по време на раждане /по желание на пациентката/</t>
  </si>
  <si>
    <t>Фототерапия - еднодневен престой в стационар без придружител</t>
  </si>
  <si>
    <t>Настаняване на придружител при фототерапия</t>
  </si>
  <si>
    <t>Цена в Евро:</t>
  </si>
  <si>
    <t>УЗМ</t>
  </si>
  <si>
    <t>Течно-базирана цитонамазка</t>
  </si>
  <si>
    <t>Пациентски комплект за гинекологични операции - III</t>
  </si>
  <si>
    <t>Кратка венозна анестезия с времетраене до 10 минути</t>
  </si>
  <si>
    <t>Вадене на документи от архив и издаване на копие</t>
  </si>
  <si>
    <t>Диагностика и личение на алергични и инфекциозно-алергични заболявания на дихателната система на лица под 18 години</t>
  </si>
  <si>
    <t>Диагностика и лечение на бронхопневмония в детска възраст</t>
  </si>
  <si>
    <t>Диагностика и лечение на бронхиолит в детска възраст</t>
  </si>
  <si>
    <t>Диагностика и лечение на остър и хроничен обострен пиелонефрит</t>
  </si>
  <si>
    <t>Токсоалергични реакции налица под 18 години</t>
  </si>
  <si>
    <t>Диагностика и лечение на остри внезапно възникнали състояния в детска възраст</t>
  </si>
  <si>
    <t>Диагностика и лечение на бронхиална астма при лица под 18 годишна възраст</t>
  </si>
  <si>
    <t>Диагностика и лечение на декомпенсиран захарен диабет при лица под 18 годишна възраст</t>
  </si>
  <si>
    <t xml:space="preserve">Издаване на болничен лист от ортопедична ЛКК комисия </t>
  </si>
  <si>
    <t>Индивидуален сет за гинекологични операции /стандарт/</t>
  </si>
  <si>
    <t>Интубационна анестезия до 30 минути</t>
  </si>
  <si>
    <t>Цистоскопия с местна анестезия</t>
  </si>
  <si>
    <t>Цена, заплащана от пациент :</t>
  </si>
  <si>
    <t>Цена в лв:</t>
  </si>
  <si>
    <t>Фототерапия - еднодневен престой в стационар с придружител в ПО</t>
  </si>
  <si>
    <t>Подобрени битови условия блок "А"</t>
  </si>
  <si>
    <t>Престой на ден с включено обсужване и кетъринг</t>
  </si>
  <si>
    <t xml:space="preserve">Нормално раждане с включен престой </t>
  </si>
  <si>
    <t>Нормално раждане с анестезиолог /анестезия с включен престой</t>
  </si>
  <si>
    <t>Раждане - Цезарово сечение с включен престой</t>
  </si>
  <si>
    <t>Раждане - Цезарово сечение на двуплодна, триплодна бременност с включен престой</t>
  </si>
  <si>
    <t>Нерадикално отстраняване на матката с включен престой</t>
  </si>
  <si>
    <t>Влагалищна пластика с включен престой</t>
  </si>
  <si>
    <t>Влагалищна пластика с допълнителна оперативна дейност "окачване" с включен престой</t>
  </si>
  <si>
    <t>Радикална хистеректомия без отстраняване на лимфни възли с включен престой</t>
  </si>
  <si>
    <t>Радикална хистеректомия с отстраняване на лимфни възли с включен престой</t>
  </si>
  <si>
    <t>Операция при рак на яйчника с включен престой</t>
  </si>
  <si>
    <t>Миомектомия с включен престой</t>
  </si>
  <si>
    <t>Отстраняване на киста с включен престой</t>
  </si>
  <si>
    <t>Диагностична лапароскопия с включен престой</t>
  </si>
  <si>
    <t>Оперативна лапароскопия с включен престой</t>
  </si>
  <si>
    <t>LS и хистероскопия с включен престой</t>
  </si>
  <si>
    <t>Дълбока конизация на маточната шийка с включен престой</t>
  </si>
  <si>
    <t>Дилатация и кюретаж с изпращане на хистологично изследване с включен престой</t>
  </si>
  <si>
    <t>Екстракция на бартолинова киста с включен престой</t>
  </si>
  <si>
    <t>Оперативна хистероскопия, отстраняване на миома, ендом.резекция с включен престой</t>
  </si>
  <si>
    <t xml:space="preserve">Преждевременно прекъсване на бременността спонтанно или по медицински показания до 13 гест. </t>
  </si>
  <si>
    <t xml:space="preserve">Конизация </t>
  </si>
  <si>
    <t xml:space="preserve">Хистероскопия с биопсия </t>
  </si>
  <si>
    <t xml:space="preserve">Марсупиелизация на бартолинова киста </t>
  </si>
  <si>
    <t xml:space="preserve">Оперативна хистероскопия, отстраняване на полип </t>
  </si>
  <si>
    <t>Издаване на медицинска бележка</t>
  </si>
  <si>
    <t>Престой на ден с включено обслужване и кетъринг</t>
  </si>
  <si>
    <t>Леглоден в УО с включено обслужване</t>
  </si>
  <si>
    <t>Сваляне на стент</t>
  </si>
  <si>
    <t>Консервативно лечение на ден с включено обслужване и кетъринг</t>
  </si>
  <si>
    <t>Стационарно лечение /от 12 до 24 часа/</t>
  </si>
  <si>
    <t>Ексцизия на полип на уретра с включена хистология</t>
  </si>
  <si>
    <t>ТУР на шийка с обща анестезия</t>
  </si>
  <si>
    <t>Уретероскопия с обща анестезия</t>
  </si>
  <si>
    <t xml:space="preserve">Премахване на кондиломи спрямо броя /на брой </t>
  </si>
  <si>
    <t>Вазектомия с обща анестезия</t>
  </si>
  <si>
    <t>Орхиектомия с включена обща анстезия</t>
  </si>
  <si>
    <t>Варикоцеле с обща анестезия</t>
  </si>
  <si>
    <t>Операция при хидроцеле с обща анестезия</t>
  </si>
  <si>
    <t>Смяна на нефростома двустранно с вкючен консуматив</t>
  </si>
  <si>
    <t>Поставяне и смяна на стент с консуматив</t>
  </si>
  <si>
    <t>TRU-CUT биопсия + венозна анестезия</t>
  </si>
  <si>
    <t>Цистоскопия-биопсия + хистология</t>
  </si>
  <si>
    <t>*Консултативните прегледи и консултации със специалисти по медицински специалности, които не са представени в структурата на лечебното заведение, се осигуряват въз основа на сключени договори с други лечебни заведения, включително АМЦСМП „Майчин дом“ ЕООД, МБАЛ „Св. Марина“ ЕАД, МБАЛ „Св. Анна – Варна“ АД и други.</t>
  </si>
  <si>
    <t>Избор на дата и час за операция на национален празник и в офиц. почивен ден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</si>
</sst>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лв.&quot;"/>
    <numFmt numFmtId="165" formatCode="#,##0.00\ [$€-1]"/>
  </numFmts>
  <fonts count="19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6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i/>
      <u/>
      <sz val="11"/>
      <color theme="1"/>
      <name val="Calibri"/>
      <family val="2"/>
      <charset val="204"/>
      <scheme val="minor"/>
    </font>
    <font>
      <i/>
      <sz val="1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u/>
      <sz val="11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73">
    <xf numFmtId="0" fontId="0" fillId="0" borderId="0" xfId="0"/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vertic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12" fillId="0" borderId="0" xfId="0" applyFont="1" applyAlignment="1">
      <alignment vertical="top"/>
    </xf>
    <xf numFmtId="0" fontId="12" fillId="0" borderId="8" xfId="0" applyFont="1" applyBorder="1" applyAlignment="1">
      <alignment horizontal="right" vertical="center"/>
    </xf>
    <xf numFmtId="0" fontId="12" fillId="0" borderId="9" xfId="0" applyFont="1" applyBorder="1" applyAlignment="1">
      <alignment horizontal="center" vertical="center"/>
    </xf>
    <xf numFmtId="0" fontId="12" fillId="0" borderId="9" xfId="0" applyFont="1" applyBorder="1" applyAlignment="1">
      <alignment horizontal="right" vertical="center"/>
    </xf>
    <xf numFmtId="0" fontId="11" fillId="0" borderId="10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2" fillId="0" borderId="11" xfId="0" applyFont="1" applyBorder="1" applyAlignment="1">
      <alignment horizontal="right" vertical="center"/>
    </xf>
    <xf numFmtId="0" fontId="14" fillId="0" borderId="12" xfId="1" applyBorder="1" applyAlignment="1">
      <alignment horizontal="center" vertical="center"/>
    </xf>
    <xf numFmtId="0" fontId="12" fillId="0" borderId="12" xfId="0" applyFont="1" applyBorder="1" applyAlignment="1">
      <alignment horizontal="right" vertical="center"/>
    </xf>
    <xf numFmtId="3" fontId="11" fillId="0" borderId="12" xfId="0" applyNumberFormat="1" applyFont="1" applyBorder="1" applyAlignment="1">
      <alignment horizontal="center" vertical="center"/>
    </xf>
    <xf numFmtId="0" fontId="11" fillId="0" borderId="12" xfId="0" applyFont="1" applyBorder="1" applyAlignment="1">
      <alignment horizontal="right" vertical="center"/>
    </xf>
    <xf numFmtId="0" fontId="11" fillId="0" borderId="13" xfId="0" applyFont="1" applyBorder="1" applyAlignment="1">
      <alignment horizontal="right" vertical="top"/>
    </xf>
    <xf numFmtId="0" fontId="15" fillId="0" borderId="0" xfId="0" applyFont="1" applyAlignment="1">
      <alignment vertical="top" wrapText="1"/>
    </xf>
    <xf numFmtId="0" fontId="6" fillId="2" borderId="4" xfId="0" applyFont="1" applyFill="1" applyBorder="1" applyAlignment="1">
      <alignment vertical="center"/>
    </xf>
    <xf numFmtId="0" fontId="6" fillId="2" borderId="2" xfId="0" applyFont="1" applyFill="1" applyBorder="1" applyAlignment="1">
      <alignment vertical="center"/>
    </xf>
    <xf numFmtId="0" fontId="0" fillId="2" borderId="1" xfId="0" applyFill="1" applyBorder="1"/>
    <xf numFmtId="0" fontId="1" fillId="2" borderId="0" xfId="0" applyFont="1" applyFill="1" applyAlignment="1">
      <alignment vertical="center"/>
    </xf>
    <xf numFmtId="0" fontId="4" fillId="2" borderId="0" xfId="0" applyFont="1" applyFill="1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6" fillId="2" borderId="1" xfId="0" applyFont="1" applyFill="1" applyBorder="1" applyAlignment="1">
      <alignment vertical="center"/>
    </xf>
    <xf numFmtId="0" fontId="6" fillId="2" borderId="3" xfId="0" applyFont="1" applyFill="1" applyBorder="1" applyAlignment="1">
      <alignment vertical="center"/>
    </xf>
    <xf numFmtId="0" fontId="0" fillId="2" borderId="0" xfId="0" applyFill="1"/>
    <xf numFmtId="0" fontId="7" fillId="2" borderId="1" xfId="0" applyFont="1" applyFill="1" applyBorder="1"/>
    <xf numFmtId="0" fontId="9" fillId="2" borderId="0" xfId="0" applyFont="1" applyFill="1"/>
    <xf numFmtId="0" fontId="8" fillId="2" borderId="0" xfId="0" applyFont="1" applyFill="1"/>
    <xf numFmtId="2" fontId="0" fillId="2" borderId="0" xfId="0" applyNumberFormat="1" applyFill="1"/>
    <xf numFmtId="165" fontId="4" fillId="2" borderId="1" xfId="0" applyNumberFormat="1" applyFont="1" applyFill="1" applyBorder="1" applyAlignment="1">
      <alignment vertical="center"/>
    </xf>
    <xf numFmtId="0" fontId="8" fillId="2" borderId="0" xfId="0" applyFont="1" applyFill="1" applyAlignment="1">
      <alignment horizontal="left" wrapText="1"/>
    </xf>
    <xf numFmtId="14" fontId="10" fillId="2" borderId="1" xfId="0" applyNumberFormat="1" applyFont="1" applyFill="1" applyBorder="1" applyAlignment="1">
      <alignment horizontal="left" vertical="center"/>
    </xf>
    <xf numFmtId="0" fontId="7" fillId="2" borderId="17" xfId="0" applyFont="1" applyFill="1" applyBorder="1"/>
    <xf numFmtId="0" fontId="1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8" fillId="0" borderId="0" xfId="0" applyFont="1" applyAlignment="1">
      <alignment horizontal="left" wrapText="1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2" fontId="18" fillId="0" borderId="1" xfId="0" applyNumberFormat="1" applyFont="1" applyBorder="1" applyAlignment="1">
      <alignment horizontal="right" vertical="center" wrapText="1"/>
    </xf>
    <xf numFmtId="0" fontId="4" fillId="2" borderId="1" xfId="0" applyFont="1" applyFill="1" applyBorder="1" applyAlignment="1">
      <alignment horizontal="right" vertical="top" wrapText="1"/>
    </xf>
    <xf numFmtId="0" fontId="13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top"/>
    </xf>
    <xf numFmtId="0" fontId="11" fillId="0" borderId="6" xfId="0" applyFont="1" applyBorder="1" applyAlignment="1">
      <alignment horizontal="center" vertical="top"/>
    </xf>
    <xf numFmtId="0" fontId="11" fillId="0" borderId="7" xfId="0" applyFont="1" applyBorder="1" applyAlignment="1">
      <alignment horizontal="center" vertical="top"/>
    </xf>
    <xf numFmtId="0" fontId="13" fillId="0" borderId="8" xfId="0" applyFont="1" applyBorder="1" applyAlignment="1">
      <alignment horizontal="center" vertical="top"/>
    </xf>
    <xf numFmtId="0" fontId="13" fillId="0" borderId="9" xfId="0" applyFont="1" applyBorder="1" applyAlignment="1">
      <alignment horizontal="center" vertical="top"/>
    </xf>
    <xf numFmtId="0" fontId="13" fillId="0" borderId="10" xfId="0" applyFont="1" applyBorder="1" applyAlignment="1">
      <alignment horizontal="center" vertical="top"/>
    </xf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7" fillId="0" borderId="14" xfId="0" applyFont="1" applyBorder="1" applyAlignment="1">
      <alignment horizontal="left" vertical="center"/>
    </xf>
    <xf numFmtId="0" fontId="17" fillId="0" borderId="15" xfId="0" applyFont="1" applyBorder="1" applyAlignment="1">
      <alignment horizontal="left" vertical="center"/>
    </xf>
    <xf numFmtId="0" fontId="17" fillId="0" borderId="16" xfId="0" applyFont="1" applyBorder="1" applyAlignment="1">
      <alignment horizontal="left" vertical="center"/>
    </xf>
    <xf numFmtId="0" fontId="13" fillId="0" borderId="14" xfId="0" applyFont="1" applyBorder="1" applyAlignment="1">
      <alignment horizontal="left" vertical="top" wrapText="1"/>
    </xf>
    <xf numFmtId="0" fontId="13" fillId="0" borderId="15" xfId="0" applyFont="1" applyBorder="1" applyAlignment="1">
      <alignment horizontal="left" vertical="top" wrapText="1"/>
    </xf>
    <xf numFmtId="0" fontId="13" fillId="0" borderId="16" xfId="0" applyFont="1" applyBorder="1" applyAlignment="1">
      <alignment horizontal="left" vertical="top" wrapText="1"/>
    </xf>
    <xf numFmtId="0" fontId="16" fillId="0" borderId="5" xfId="1" applyFont="1" applyBorder="1" applyAlignment="1">
      <alignment horizontal="center" vertical="top"/>
    </xf>
    <xf numFmtId="0" fontId="13" fillId="0" borderId="14" xfId="0" applyFont="1" applyBorder="1" applyAlignment="1">
      <alignment horizontal="left" vertical="top"/>
    </xf>
    <xf numFmtId="0" fontId="13" fillId="0" borderId="15" xfId="0" applyFont="1" applyBorder="1" applyAlignment="1">
      <alignment horizontal="left" vertical="top"/>
    </xf>
    <xf numFmtId="0" fontId="13" fillId="0" borderId="16" xfId="0" applyFont="1" applyBorder="1" applyAlignment="1">
      <alignment horizontal="left" vertical="top"/>
    </xf>
    <xf numFmtId="0" fontId="14" fillId="0" borderId="14" xfId="1" applyBorder="1" applyAlignment="1">
      <alignment horizontal="left" vertical="center"/>
    </xf>
    <xf numFmtId="0" fontId="11" fillId="0" borderId="15" xfId="0" applyFont="1" applyBorder="1" applyAlignment="1">
      <alignment horizontal="left" vertical="center"/>
    </xf>
    <xf numFmtId="0" fontId="11" fillId="0" borderId="16" xfId="0" applyFont="1" applyBorder="1" applyAlignment="1">
      <alignment horizontal="left" vertical="center"/>
    </xf>
    <xf numFmtId="0" fontId="13" fillId="0" borderId="14" xfId="0" applyFont="1" applyBorder="1" applyAlignment="1">
      <alignment horizontal="center" vertical="top" wrapText="1"/>
    </xf>
    <xf numFmtId="0" fontId="13" fillId="0" borderId="15" xfId="0" applyFont="1" applyBorder="1" applyAlignment="1">
      <alignment horizontal="center" vertical="top" wrapText="1"/>
    </xf>
    <xf numFmtId="0" fontId="13" fillId="0" borderId="16" xfId="0" applyFont="1" applyBorder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maichindom-varna.com/&#1084;&#1073;&#1072;&#1083;-&#1084;&#1072;&#1081;&#1095;&#1080;&#1085;-&#1076;&#1086;&#1084;-&#1073;&#1086;&#1083;&#1085;&#1080;&#1094;&#1072;-&#1074;&#1072;&#1088;&#1085;&#1072;" TargetMode="External"/><Relationship Id="rId1" Type="http://schemas.openxmlformats.org/officeDocument/2006/relationships/hyperlink" Target="mailto:Maichindom.varna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workbookViewId="0">
      <selection activeCell="F13" sqref="F13"/>
    </sheetView>
  </sheetViews>
  <sheetFormatPr defaultRowHeight="19.5" customHeight="1" x14ac:dyDescent="0.25"/>
  <cols>
    <col min="1" max="1" width="7.85546875" style="8" customWidth="1"/>
    <col min="2" max="2" width="32.140625" style="8" bestFit="1" customWidth="1"/>
    <col min="3" max="3" width="22.7109375" style="8" customWidth="1"/>
    <col min="4" max="4" width="24.85546875" style="8" customWidth="1"/>
    <col min="5" max="5" width="23.7109375" style="8" customWidth="1"/>
    <col min="6" max="6" width="28.85546875" style="8" customWidth="1"/>
    <col min="7" max="16384" width="9.140625" style="8"/>
  </cols>
  <sheetData>
    <row r="1" spans="1:6" ht="15.75" x14ac:dyDescent="0.25">
      <c r="A1" s="48" t="s">
        <v>253</v>
      </c>
      <c r="B1" s="49"/>
      <c r="C1" s="49"/>
      <c r="D1" s="49"/>
      <c r="E1" s="49"/>
      <c r="F1" s="50"/>
    </row>
    <row r="2" spans="1:6" ht="15.75" x14ac:dyDescent="0.25">
      <c r="A2" s="51" t="s">
        <v>230</v>
      </c>
      <c r="B2" s="52"/>
      <c r="C2" s="52"/>
      <c r="D2" s="52"/>
      <c r="E2" s="52"/>
      <c r="F2" s="53"/>
    </row>
    <row r="3" spans="1:6" ht="15.75" x14ac:dyDescent="0.25">
      <c r="A3" s="9" t="s">
        <v>231</v>
      </c>
      <c r="B3" s="10">
        <v>103801755</v>
      </c>
      <c r="C3" s="11" t="s">
        <v>232</v>
      </c>
      <c r="D3" s="10"/>
      <c r="E3" s="11" t="s">
        <v>233</v>
      </c>
      <c r="F3" s="12" t="s">
        <v>234</v>
      </c>
    </row>
    <row r="4" spans="1:6" ht="15.75" x14ac:dyDescent="0.25">
      <c r="A4" s="54"/>
      <c r="B4" s="55"/>
      <c r="C4" s="55"/>
      <c r="D4" s="55"/>
      <c r="E4" s="55"/>
      <c r="F4" s="56"/>
    </row>
    <row r="5" spans="1:6" ht="15.75" x14ac:dyDescent="0.25">
      <c r="A5" s="51" t="s">
        <v>235</v>
      </c>
      <c r="B5" s="52"/>
      <c r="C5" s="52"/>
      <c r="D5" s="52"/>
      <c r="E5" s="52"/>
      <c r="F5" s="53"/>
    </row>
    <row r="6" spans="1:6" ht="15.75" x14ac:dyDescent="0.25">
      <c r="A6" s="9" t="s">
        <v>236</v>
      </c>
      <c r="B6" s="10" t="s">
        <v>234</v>
      </c>
      <c r="C6" s="11" t="s">
        <v>237</v>
      </c>
      <c r="D6" s="10" t="s">
        <v>234</v>
      </c>
      <c r="E6" s="11" t="s">
        <v>238</v>
      </c>
      <c r="F6" s="12" t="s">
        <v>234</v>
      </c>
    </row>
    <row r="7" spans="1:6" ht="15.75" x14ac:dyDescent="0.25">
      <c r="A7" s="51" t="s">
        <v>239</v>
      </c>
      <c r="B7" s="52"/>
      <c r="C7" s="52"/>
      <c r="D7" s="52"/>
      <c r="E7" s="52"/>
      <c r="F7" s="53"/>
    </row>
    <row r="8" spans="1:6" ht="15.75" x14ac:dyDescent="0.25">
      <c r="A8" s="9" t="s">
        <v>240</v>
      </c>
      <c r="B8" s="13" t="s">
        <v>241</v>
      </c>
      <c r="C8" s="11" t="s">
        <v>242</v>
      </c>
      <c r="D8" s="13">
        <v>1</v>
      </c>
      <c r="E8" s="11" t="s">
        <v>243</v>
      </c>
      <c r="F8" s="12" t="s">
        <v>241</v>
      </c>
    </row>
    <row r="9" spans="1:6" ht="15.75" x14ac:dyDescent="0.25">
      <c r="A9" s="45" t="s">
        <v>239</v>
      </c>
      <c r="B9" s="46"/>
      <c r="C9" s="46"/>
      <c r="D9" s="46"/>
      <c r="E9" s="46"/>
      <c r="F9" s="47"/>
    </row>
    <row r="10" spans="1:6" ht="15.75" x14ac:dyDescent="0.25">
      <c r="A10" s="54"/>
      <c r="B10" s="55"/>
      <c r="C10" s="55"/>
      <c r="D10" s="55"/>
      <c r="E10" s="55"/>
      <c r="F10" s="56"/>
    </row>
    <row r="11" spans="1:6" ht="15.75" x14ac:dyDescent="0.25">
      <c r="A11" s="51" t="s">
        <v>244</v>
      </c>
      <c r="B11" s="52"/>
      <c r="C11" s="52"/>
      <c r="D11" s="52"/>
      <c r="E11" s="52"/>
      <c r="F11" s="53"/>
    </row>
    <row r="12" spans="1:6" ht="16.5" thickBot="1" x14ac:dyDescent="0.3">
      <c r="A12" s="14" t="s">
        <v>245</v>
      </c>
      <c r="B12" s="15" t="s">
        <v>246</v>
      </c>
      <c r="C12" s="16" t="s">
        <v>247</v>
      </c>
      <c r="D12" s="17">
        <v>52332000</v>
      </c>
      <c r="E12" s="18"/>
      <c r="F12" s="19"/>
    </row>
    <row r="13" spans="1:6" ht="16.5" thickBot="1" x14ac:dyDescent="0.3">
      <c r="A13" s="20"/>
    </row>
    <row r="14" spans="1:6" ht="15.75" x14ac:dyDescent="0.25">
      <c r="A14" s="63"/>
      <c r="B14" s="49"/>
      <c r="C14" s="49"/>
      <c r="D14" s="49"/>
      <c r="E14" s="49"/>
      <c r="F14" s="50"/>
    </row>
    <row r="15" spans="1:6" ht="15.75" x14ac:dyDescent="0.25">
      <c r="A15" s="64" t="s">
        <v>248</v>
      </c>
      <c r="B15" s="65"/>
      <c r="C15" s="65"/>
      <c r="D15" s="65"/>
      <c r="E15" s="65"/>
      <c r="F15" s="66"/>
    </row>
    <row r="16" spans="1:6" ht="15.75" x14ac:dyDescent="0.25">
      <c r="A16" s="67" t="s">
        <v>249</v>
      </c>
      <c r="B16" s="68"/>
      <c r="C16" s="68"/>
      <c r="D16" s="68"/>
      <c r="E16" s="68"/>
      <c r="F16" s="69"/>
    </row>
    <row r="17" spans="1:6" ht="15.75" x14ac:dyDescent="0.25">
      <c r="A17" s="70" t="s">
        <v>250</v>
      </c>
      <c r="B17" s="71"/>
      <c r="C17" s="71"/>
      <c r="D17" s="71"/>
      <c r="E17" s="71"/>
      <c r="F17" s="72"/>
    </row>
    <row r="18" spans="1:6" ht="15.75" x14ac:dyDescent="0.25">
      <c r="A18" s="57" t="s">
        <v>251</v>
      </c>
      <c r="B18" s="58"/>
      <c r="C18" s="58"/>
      <c r="D18" s="58"/>
      <c r="E18" s="58"/>
      <c r="F18" s="59"/>
    </row>
    <row r="19" spans="1:6" ht="15.75" x14ac:dyDescent="0.25">
      <c r="A19" s="60" t="s">
        <v>252</v>
      </c>
      <c r="B19" s="61"/>
      <c r="C19" s="61"/>
      <c r="D19" s="61"/>
      <c r="E19" s="61"/>
      <c r="F19" s="62"/>
    </row>
  </sheetData>
  <mergeCells count="14">
    <mergeCell ref="A18:F18"/>
    <mergeCell ref="A19:F19"/>
    <mergeCell ref="A10:F10"/>
    <mergeCell ref="A11:F11"/>
    <mergeCell ref="A14:F14"/>
    <mergeCell ref="A15:F15"/>
    <mergeCell ref="A16:F16"/>
    <mergeCell ref="A17:F17"/>
    <mergeCell ref="A9:F9"/>
    <mergeCell ref="A1:F1"/>
    <mergeCell ref="A2:F2"/>
    <mergeCell ref="A4:F4"/>
    <mergeCell ref="A5:F5"/>
    <mergeCell ref="A7:F7"/>
  </mergeCells>
  <hyperlinks>
    <hyperlink ref="B12" r:id="rId1" xr:uid="{00000000-0004-0000-0000-000000000000}"/>
    <hyperlink ref="A16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328"/>
  <sheetViews>
    <sheetView tabSelected="1" zoomScaleNormal="100" workbookViewId="0">
      <pane ySplit="1" topLeftCell="A2" activePane="bottomLeft" state="frozen"/>
      <selection pane="bottomLeft" activeCell="B3" sqref="B3"/>
    </sheetView>
  </sheetViews>
  <sheetFormatPr defaultRowHeight="15" x14ac:dyDescent="0.25"/>
  <cols>
    <col min="1" max="1" width="6.85546875" style="29" customWidth="1"/>
    <col min="2" max="2" width="63.5703125" style="29" customWidth="1"/>
    <col min="3" max="3" width="7.7109375" style="29" customWidth="1"/>
    <col min="4" max="4" width="13.28515625" style="33" customWidth="1"/>
    <col min="5" max="5" width="13.140625" style="29" customWidth="1"/>
    <col min="6" max="16384" width="9.140625" style="29"/>
  </cols>
  <sheetData>
    <row r="1" spans="1:5" s="24" customFormat="1" ht="20.25" x14ac:dyDescent="0.25">
      <c r="A1" s="41" t="s">
        <v>0</v>
      </c>
      <c r="B1" s="41"/>
      <c r="C1" s="41"/>
      <c r="D1" s="41"/>
      <c r="E1" s="41"/>
    </row>
    <row r="2" spans="1:5" s="24" customFormat="1" x14ac:dyDescent="0.25">
      <c r="A2" s="38"/>
      <c r="B2" s="36">
        <v>46096</v>
      </c>
      <c r="C2" s="42" t="s">
        <v>290</v>
      </c>
      <c r="D2" s="42"/>
      <c r="E2" s="42"/>
    </row>
    <row r="3" spans="1:5" s="24" customFormat="1" x14ac:dyDescent="0.25">
      <c r="A3" s="7"/>
      <c r="B3" s="7"/>
      <c r="C3" s="39"/>
      <c r="D3" s="44" t="s">
        <v>1</v>
      </c>
      <c r="E3" s="44"/>
    </row>
    <row r="4" spans="1:5" s="25" customFormat="1" ht="12.75" x14ac:dyDescent="0.25">
      <c r="A4" s="42" t="s">
        <v>2</v>
      </c>
      <c r="B4" s="42" t="s">
        <v>3</v>
      </c>
      <c r="C4" s="42" t="s">
        <v>4</v>
      </c>
      <c r="D4" s="43" t="s">
        <v>272</v>
      </c>
      <c r="E4" s="43" t="s">
        <v>291</v>
      </c>
    </row>
    <row r="5" spans="1:5" s="26" customFormat="1" ht="13.5" x14ac:dyDescent="0.25">
      <c r="A5" s="42"/>
      <c r="B5" s="42"/>
      <c r="C5" s="42"/>
      <c r="D5" s="43"/>
      <c r="E5" s="43"/>
    </row>
    <row r="6" spans="1:5" s="26" customFormat="1" ht="13.5" x14ac:dyDescent="0.25">
      <c r="A6" s="6"/>
      <c r="B6" s="1" t="s">
        <v>5</v>
      </c>
      <c r="C6" s="2" t="s">
        <v>6</v>
      </c>
      <c r="D6" s="34">
        <v>40</v>
      </c>
      <c r="E6" s="3">
        <f t="shared" ref="E6:E37" si="0">+D6*1.95583</f>
        <v>78.233199999999997</v>
      </c>
    </row>
    <row r="7" spans="1:5" s="26" customFormat="1" ht="13.5" x14ac:dyDescent="0.25">
      <c r="A7" s="6"/>
      <c r="B7" s="1" t="s">
        <v>7</v>
      </c>
      <c r="C7" s="2" t="s">
        <v>6</v>
      </c>
      <c r="D7" s="34">
        <v>40</v>
      </c>
      <c r="E7" s="3">
        <f t="shared" si="0"/>
        <v>78.233199999999997</v>
      </c>
    </row>
    <row r="8" spans="1:5" s="26" customFormat="1" ht="13.5" x14ac:dyDescent="0.25">
      <c r="A8" s="6"/>
      <c r="B8" s="1" t="s">
        <v>8</v>
      </c>
      <c r="C8" s="2" t="s">
        <v>6</v>
      </c>
      <c r="D8" s="34">
        <v>75</v>
      </c>
      <c r="E8" s="3">
        <f t="shared" si="0"/>
        <v>146.68725000000001</v>
      </c>
    </row>
    <row r="9" spans="1:5" s="26" customFormat="1" ht="13.5" x14ac:dyDescent="0.25">
      <c r="A9" s="6"/>
      <c r="B9" s="1" t="s">
        <v>229</v>
      </c>
      <c r="C9" s="2" t="s">
        <v>6</v>
      </c>
      <c r="D9" s="34">
        <v>33</v>
      </c>
      <c r="E9" s="3">
        <f t="shared" si="0"/>
        <v>64.542389999999997</v>
      </c>
    </row>
    <row r="10" spans="1:5" s="26" customFormat="1" ht="13.5" x14ac:dyDescent="0.25">
      <c r="A10" s="6"/>
      <c r="B10" s="1" t="s">
        <v>274</v>
      </c>
      <c r="C10" s="2" t="s">
        <v>6</v>
      </c>
      <c r="D10" s="34">
        <v>35</v>
      </c>
      <c r="E10" s="3">
        <f t="shared" si="0"/>
        <v>68.454049999999995</v>
      </c>
    </row>
    <row r="11" spans="1:5" s="26" customFormat="1" ht="13.5" x14ac:dyDescent="0.25">
      <c r="A11" s="6"/>
      <c r="B11" s="1" t="s">
        <v>9</v>
      </c>
      <c r="C11" s="2" t="s">
        <v>6</v>
      </c>
      <c r="D11" s="34">
        <v>50</v>
      </c>
      <c r="E11" s="3">
        <f t="shared" si="0"/>
        <v>97.791499999999999</v>
      </c>
    </row>
    <row r="12" spans="1:5" s="26" customFormat="1" ht="13.5" x14ac:dyDescent="0.25">
      <c r="A12" s="6"/>
      <c r="B12" s="1" t="s">
        <v>273</v>
      </c>
      <c r="C12" s="2" t="s">
        <v>6</v>
      </c>
      <c r="D12" s="34">
        <v>65</v>
      </c>
      <c r="E12" s="3">
        <f t="shared" si="0"/>
        <v>127.12895</v>
      </c>
    </row>
    <row r="13" spans="1:5" s="26" customFormat="1" ht="13.5" x14ac:dyDescent="0.25">
      <c r="A13" s="6"/>
      <c r="B13" s="1" t="s">
        <v>10</v>
      </c>
      <c r="C13" s="2" t="s">
        <v>6</v>
      </c>
      <c r="D13" s="34">
        <v>20</v>
      </c>
      <c r="E13" s="3">
        <f t="shared" si="0"/>
        <v>39.116599999999998</v>
      </c>
    </row>
    <row r="14" spans="1:5" s="26" customFormat="1" ht="13.5" x14ac:dyDescent="0.25">
      <c r="A14" s="6"/>
      <c r="B14" s="1" t="s">
        <v>11</v>
      </c>
      <c r="C14" s="2" t="s">
        <v>6</v>
      </c>
      <c r="D14" s="34">
        <v>305</v>
      </c>
      <c r="E14" s="3">
        <f t="shared" si="0"/>
        <v>596.52814999999998</v>
      </c>
    </row>
    <row r="15" spans="1:5" s="26" customFormat="1" ht="13.5" x14ac:dyDescent="0.25">
      <c r="A15" s="6"/>
      <c r="B15" s="1" t="s">
        <v>12</v>
      </c>
      <c r="C15" s="2" t="s">
        <v>6</v>
      </c>
      <c r="D15" s="34">
        <v>75</v>
      </c>
      <c r="E15" s="3">
        <f t="shared" si="0"/>
        <v>146.68725000000001</v>
      </c>
    </row>
    <row r="16" spans="1:5" s="26" customFormat="1" ht="13.5" x14ac:dyDescent="0.25">
      <c r="A16" s="6"/>
      <c r="B16" s="1" t="s">
        <v>13</v>
      </c>
      <c r="C16" s="2" t="s">
        <v>6</v>
      </c>
      <c r="D16" s="34">
        <v>90</v>
      </c>
      <c r="E16" s="3">
        <f t="shared" si="0"/>
        <v>176.0247</v>
      </c>
    </row>
    <row r="17" spans="1:5" s="26" customFormat="1" ht="13.5" x14ac:dyDescent="0.25">
      <c r="A17" s="6"/>
      <c r="B17" s="1" t="s">
        <v>14</v>
      </c>
      <c r="C17" s="2" t="s">
        <v>6</v>
      </c>
      <c r="D17" s="34">
        <v>140</v>
      </c>
      <c r="E17" s="3">
        <f t="shared" si="0"/>
        <v>273.81619999999998</v>
      </c>
    </row>
    <row r="18" spans="1:5" s="26" customFormat="1" ht="13.5" x14ac:dyDescent="0.25">
      <c r="A18" s="6"/>
      <c r="B18" s="1" t="s">
        <v>15</v>
      </c>
      <c r="C18" s="2" t="s">
        <v>6</v>
      </c>
      <c r="D18" s="34">
        <v>65</v>
      </c>
      <c r="E18" s="3">
        <f t="shared" si="0"/>
        <v>127.12895</v>
      </c>
    </row>
    <row r="19" spans="1:5" s="26" customFormat="1" ht="13.5" x14ac:dyDescent="0.25">
      <c r="A19" s="6"/>
      <c r="B19" s="1" t="s">
        <v>16</v>
      </c>
      <c r="C19" s="2" t="s">
        <v>6</v>
      </c>
      <c r="D19" s="34">
        <v>70</v>
      </c>
      <c r="E19" s="3">
        <f t="shared" si="0"/>
        <v>136.90809999999999</v>
      </c>
    </row>
    <row r="20" spans="1:5" s="26" customFormat="1" ht="13.5" x14ac:dyDescent="0.25">
      <c r="A20" s="6"/>
      <c r="B20" s="1" t="s">
        <v>17</v>
      </c>
      <c r="C20" s="2" t="s">
        <v>6</v>
      </c>
      <c r="D20" s="34">
        <v>305</v>
      </c>
      <c r="E20" s="3">
        <f t="shared" si="0"/>
        <v>596.52814999999998</v>
      </c>
    </row>
    <row r="21" spans="1:5" s="26" customFormat="1" ht="13.5" x14ac:dyDescent="0.25">
      <c r="A21" s="6"/>
      <c r="B21" s="1" t="s">
        <v>183</v>
      </c>
      <c r="C21" s="2" t="s">
        <v>6</v>
      </c>
      <c r="D21" s="34">
        <v>5</v>
      </c>
      <c r="E21" s="3">
        <f t="shared" si="0"/>
        <v>9.7791499999999996</v>
      </c>
    </row>
    <row r="22" spans="1:5" s="26" customFormat="1" ht="13.5" x14ac:dyDescent="0.25">
      <c r="A22" s="6"/>
      <c r="B22" s="1" t="s">
        <v>182</v>
      </c>
      <c r="C22" s="2" t="s">
        <v>6</v>
      </c>
      <c r="D22" s="34">
        <v>10</v>
      </c>
      <c r="E22" s="3">
        <f t="shared" si="0"/>
        <v>19.558299999999999</v>
      </c>
    </row>
    <row r="23" spans="1:5" s="26" customFormat="1" ht="13.5" x14ac:dyDescent="0.25">
      <c r="A23" s="6"/>
      <c r="B23" s="1" t="s">
        <v>181</v>
      </c>
      <c r="C23" s="2" t="s">
        <v>6</v>
      </c>
      <c r="D23" s="34">
        <v>10</v>
      </c>
      <c r="E23" s="3">
        <f t="shared" si="0"/>
        <v>19.558299999999999</v>
      </c>
    </row>
    <row r="24" spans="1:5" s="26" customFormat="1" ht="13.5" x14ac:dyDescent="0.25">
      <c r="A24" s="6"/>
      <c r="B24" s="1" t="s">
        <v>18</v>
      </c>
      <c r="C24" s="2" t="s">
        <v>6</v>
      </c>
      <c r="D24" s="34">
        <v>40</v>
      </c>
      <c r="E24" s="3">
        <f t="shared" si="0"/>
        <v>78.233199999999997</v>
      </c>
    </row>
    <row r="25" spans="1:5" s="26" customFormat="1" ht="13.5" x14ac:dyDescent="0.25">
      <c r="A25" s="6"/>
      <c r="B25" s="1" t="s">
        <v>19</v>
      </c>
      <c r="C25" s="2" t="s">
        <v>6</v>
      </c>
      <c r="D25" s="34">
        <v>40</v>
      </c>
      <c r="E25" s="3">
        <f t="shared" si="0"/>
        <v>78.233199999999997</v>
      </c>
    </row>
    <row r="26" spans="1:5" s="26" customFormat="1" ht="13.5" x14ac:dyDescent="0.25">
      <c r="A26" s="6"/>
      <c r="B26" s="1" t="s">
        <v>20</v>
      </c>
      <c r="C26" s="2" t="s">
        <v>6</v>
      </c>
      <c r="D26" s="34">
        <v>20</v>
      </c>
      <c r="E26" s="3">
        <f t="shared" si="0"/>
        <v>39.116599999999998</v>
      </c>
    </row>
    <row r="27" spans="1:5" s="26" customFormat="1" ht="13.5" x14ac:dyDescent="0.25">
      <c r="A27" s="6"/>
      <c r="B27" s="1" t="s">
        <v>21</v>
      </c>
      <c r="C27" s="2" t="s">
        <v>6</v>
      </c>
      <c r="D27" s="34">
        <v>40</v>
      </c>
      <c r="E27" s="3">
        <f t="shared" si="0"/>
        <v>78.233199999999997</v>
      </c>
    </row>
    <row r="28" spans="1:5" s="26" customFormat="1" ht="13.5" x14ac:dyDescent="0.25">
      <c r="A28" s="6"/>
      <c r="B28" s="1" t="s">
        <v>22</v>
      </c>
      <c r="C28" s="2" t="s">
        <v>6</v>
      </c>
      <c r="D28" s="34">
        <v>15</v>
      </c>
      <c r="E28" s="3">
        <f t="shared" si="0"/>
        <v>29.33745</v>
      </c>
    </row>
    <row r="29" spans="1:5" s="26" customFormat="1" ht="13.5" x14ac:dyDescent="0.25">
      <c r="A29" s="6"/>
      <c r="B29" s="1" t="s">
        <v>23</v>
      </c>
      <c r="C29" s="2" t="s">
        <v>6</v>
      </c>
      <c r="D29" s="34">
        <v>25</v>
      </c>
      <c r="E29" s="3">
        <f t="shared" si="0"/>
        <v>48.89575</v>
      </c>
    </row>
    <row r="30" spans="1:5" s="26" customFormat="1" ht="13.5" x14ac:dyDescent="0.25">
      <c r="A30" s="6"/>
      <c r="B30" s="1" t="s">
        <v>24</v>
      </c>
      <c r="C30" s="2" t="s">
        <v>6</v>
      </c>
      <c r="D30" s="34">
        <v>5</v>
      </c>
      <c r="E30" s="3">
        <f t="shared" si="0"/>
        <v>9.7791499999999996</v>
      </c>
    </row>
    <row r="31" spans="1:5" s="26" customFormat="1" ht="25.5" x14ac:dyDescent="0.25">
      <c r="A31" s="6"/>
      <c r="B31" s="1" t="s">
        <v>267</v>
      </c>
      <c r="C31" s="2" t="s">
        <v>6</v>
      </c>
      <c r="D31" s="34">
        <v>75</v>
      </c>
      <c r="E31" s="3">
        <f t="shared" si="0"/>
        <v>146.68725000000001</v>
      </c>
    </row>
    <row r="32" spans="1:5" s="26" customFormat="1" ht="13.5" x14ac:dyDescent="0.25">
      <c r="A32" s="6"/>
      <c r="B32" s="1" t="s">
        <v>25</v>
      </c>
      <c r="C32" s="2" t="s">
        <v>6</v>
      </c>
      <c r="D32" s="34">
        <v>15</v>
      </c>
      <c r="E32" s="3">
        <f t="shared" si="0"/>
        <v>29.33745</v>
      </c>
    </row>
    <row r="33" spans="1:5" s="26" customFormat="1" ht="25.5" x14ac:dyDescent="0.25">
      <c r="A33" s="6"/>
      <c r="B33" s="1" t="s">
        <v>26</v>
      </c>
      <c r="C33" s="2" t="s">
        <v>6</v>
      </c>
      <c r="D33" s="34">
        <v>20</v>
      </c>
      <c r="E33" s="3">
        <f t="shared" si="0"/>
        <v>39.116599999999998</v>
      </c>
    </row>
    <row r="34" spans="1:5" s="26" customFormat="1" ht="25.5" x14ac:dyDescent="0.25">
      <c r="A34" s="6"/>
      <c r="B34" s="1" t="s">
        <v>27</v>
      </c>
      <c r="C34" s="2" t="s">
        <v>6</v>
      </c>
      <c r="D34" s="34">
        <v>210</v>
      </c>
      <c r="E34" s="3">
        <f t="shared" si="0"/>
        <v>410.72429999999997</v>
      </c>
    </row>
    <row r="35" spans="1:5" s="26" customFormat="1" ht="25.5" x14ac:dyDescent="0.25">
      <c r="A35" s="6"/>
      <c r="B35" s="1" t="s">
        <v>28</v>
      </c>
      <c r="C35" s="2" t="s">
        <v>6</v>
      </c>
      <c r="D35" s="34">
        <v>310</v>
      </c>
      <c r="E35" s="3">
        <f t="shared" si="0"/>
        <v>606.30729999999994</v>
      </c>
    </row>
    <row r="36" spans="1:5" s="26" customFormat="1" ht="13.5" x14ac:dyDescent="0.25">
      <c r="A36" s="6"/>
      <c r="B36" s="1" t="s">
        <v>29</v>
      </c>
      <c r="C36" s="2" t="s">
        <v>6</v>
      </c>
      <c r="D36" s="34">
        <v>255</v>
      </c>
      <c r="E36" s="3">
        <f t="shared" si="0"/>
        <v>498.73665</v>
      </c>
    </row>
    <row r="37" spans="1:5" s="26" customFormat="1" ht="13.5" x14ac:dyDescent="0.25">
      <c r="A37" s="6"/>
      <c r="B37" s="1" t="s">
        <v>30</v>
      </c>
      <c r="C37" s="2" t="s">
        <v>6</v>
      </c>
      <c r="D37" s="34">
        <v>460</v>
      </c>
      <c r="E37" s="3">
        <f t="shared" si="0"/>
        <v>899.68179999999995</v>
      </c>
    </row>
    <row r="38" spans="1:5" s="26" customFormat="1" ht="13.5" x14ac:dyDescent="0.25">
      <c r="A38" s="6"/>
      <c r="B38" s="1" t="s">
        <v>269</v>
      </c>
      <c r="C38" s="2" t="s">
        <v>6</v>
      </c>
      <c r="D38" s="34">
        <v>130</v>
      </c>
      <c r="E38" s="3">
        <f t="shared" ref="E38:E69" si="1">+D38*1.95583</f>
        <v>254.25790000000001</v>
      </c>
    </row>
    <row r="39" spans="1:5" s="26" customFormat="1" ht="13.5" x14ac:dyDescent="0.25">
      <c r="A39" s="6"/>
      <c r="B39" s="1" t="s">
        <v>31</v>
      </c>
      <c r="C39" s="2" t="s">
        <v>6</v>
      </c>
      <c r="D39" s="34">
        <v>230</v>
      </c>
      <c r="E39" s="3">
        <f t="shared" si="1"/>
        <v>449.84089999999998</v>
      </c>
    </row>
    <row r="40" spans="1:5" s="26" customFormat="1" ht="13.5" x14ac:dyDescent="0.25">
      <c r="A40" s="6"/>
      <c r="B40" s="1" t="s">
        <v>275</v>
      </c>
      <c r="C40" s="2" t="s">
        <v>6</v>
      </c>
      <c r="D40" s="34">
        <v>140</v>
      </c>
      <c r="E40" s="3">
        <f t="shared" si="1"/>
        <v>273.81619999999998</v>
      </c>
    </row>
    <row r="41" spans="1:5" s="26" customFormat="1" ht="13.5" x14ac:dyDescent="0.25">
      <c r="A41" s="6"/>
      <c r="B41" s="1" t="s">
        <v>32</v>
      </c>
      <c r="C41" s="2" t="s">
        <v>6</v>
      </c>
      <c r="D41" s="34">
        <v>460</v>
      </c>
      <c r="E41" s="3">
        <f t="shared" si="1"/>
        <v>899.68179999999995</v>
      </c>
    </row>
    <row r="42" spans="1:5" s="26" customFormat="1" ht="13.5" x14ac:dyDescent="0.25">
      <c r="A42" s="6"/>
      <c r="B42" s="1" t="s">
        <v>33</v>
      </c>
      <c r="C42" s="2" t="s">
        <v>6</v>
      </c>
      <c r="D42" s="34">
        <v>255</v>
      </c>
      <c r="E42" s="3">
        <f t="shared" si="1"/>
        <v>498.73665</v>
      </c>
    </row>
    <row r="43" spans="1:5" s="26" customFormat="1" ht="13.5" x14ac:dyDescent="0.25">
      <c r="A43" s="6"/>
      <c r="B43" s="1" t="s">
        <v>34</v>
      </c>
      <c r="C43" s="2" t="s">
        <v>6</v>
      </c>
      <c r="D43" s="34">
        <v>350</v>
      </c>
      <c r="E43" s="3">
        <f t="shared" si="1"/>
        <v>684.54049999999995</v>
      </c>
    </row>
    <row r="44" spans="1:5" s="26" customFormat="1" ht="13.5" x14ac:dyDescent="0.25">
      <c r="A44" s="6"/>
      <c r="B44" s="1" t="s">
        <v>35</v>
      </c>
      <c r="C44" s="2" t="s">
        <v>6</v>
      </c>
      <c r="D44" s="34">
        <v>255</v>
      </c>
      <c r="E44" s="3">
        <f t="shared" si="1"/>
        <v>498.73665</v>
      </c>
    </row>
    <row r="45" spans="1:5" s="26" customFormat="1" ht="13.5" x14ac:dyDescent="0.25">
      <c r="A45" s="6"/>
      <c r="B45" s="1" t="s">
        <v>268</v>
      </c>
      <c r="C45" s="2" t="s">
        <v>6</v>
      </c>
      <c r="D45" s="34">
        <v>500</v>
      </c>
      <c r="E45" s="3">
        <f t="shared" si="1"/>
        <v>977.91499999999996</v>
      </c>
    </row>
    <row r="46" spans="1:5" s="26" customFormat="1" ht="13.5" x14ac:dyDescent="0.25">
      <c r="A46" s="6"/>
      <c r="B46" s="1" t="s">
        <v>36</v>
      </c>
      <c r="C46" s="2" t="s">
        <v>6</v>
      </c>
      <c r="D46" s="34">
        <v>460</v>
      </c>
      <c r="E46" s="3">
        <f t="shared" si="1"/>
        <v>899.68179999999995</v>
      </c>
    </row>
    <row r="47" spans="1:5" s="26" customFormat="1" ht="38.25" x14ac:dyDescent="0.25">
      <c r="A47" s="6"/>
      <c r="B47" s="1" t="s">
        <v>37</v>
      </c>
      <c r="C47" s="2" t="s">
        <v>6</v>
      </c>
      <c r="D47" s="34">
        <v>460</v>
      </c>
      <c r="E47" s="3">
        <f t="shared" si="1"/>
        <v>899.68179999999995</v>
      </c>
    </row>
    <row r="48" spans="1:5" s="26" customFormat="1" ht="25.5" x14ac:dyDescent="0.25">
      <c r="A48" s="6"/>
      <c r="B48" s="1" t="s">
        <v>38</v>
      </c>
      <c r="C48" s="2" t="s">
        <v>6</v>
      </c>
      <c r="D48" s="34">
        <v>460</v>
      </c>
      <c r="E48" s="3">
        <f t="shared" si="1"/>
        <v>899.68179999999995</v>
      </c>
    </row>
    <row r="49" spans="1:5" s="26" customFormat="1" ht="25.5" x14ac:dyDescent="0.25">
      <c r="A49" s="6"/>
      <c r="B49" s="1" t="s">
        <v>39</v>
      </c>
      <c r="C49" s="2" t="s">
        <v>6</v>
      </c>
      <c r="D49" s="34">
        <v>255</v>
      </c>
      <c r="E49" s="3">
        <f t="shared" si="1"/>
        <v>498.73665</v>
      </c>
    </row>
    <row r="50" spans="1:5" s="26" customFormat="1" ht="13.5" x14ac:dyDescent="0.25">
      <c r="A50" s="6"/>
      <c r="B50" s="1" t="s">
        <v>287</v>
      </c>
      <c r="C50" s="2" t="s">
        <v>6</v>
      </c>
      <c r="D50" s="34">
        <v>140</v>
      </c>
      <c r="E50" s="3">
        <f t="shared" si="1"/>
        <v>273.81619999999998</v>
      </c>
    </row>
    <row r="51" spans="1:5" s="26" customFormat="1" ht="13.5" x14ac:dyDescent="0.25">
      <c r="A51" s="6"/>
      <c r="B51" s="1" t="s">
        <v>40</v>
      </c>
      <c r="C51" s="2" t="s">
        <v>6</v>
      </c>
      <c r="D51" s="34">
        <v>300</v>
      </c>
      <c r="E51" s="3">
        <f t="shared" si="1"/>
        <v>586.74900000000002</v>
      </c>
    </row>
    <row r="52" spans="1:5" s="26" customFormat="1" ht="13.5" x14ac:dyDescent="0.25">
      <c r="A52" s="6"/>
      <c r="B52" s="1" t="s">
        <v>41</v>
      </c>
      <c r="C52" s="2" t="s">
        <v>6</v>
      </c>
      <c r="D52" s="34">
        <v>75</v>
      </c>
      <c r="E52" s="3">
        <f t="shared" si="1"/>
        <v>146.68725000000001</v>
      </c>
    </row>
    <row r="53" spans="1:5" s="26" customFormat="1" ht="38.25" x14ac:dyDescent="0.25">
      <c r="A53" s="6"/>
      <c r="B53" s="1" t="s">
        <v>42</v>
      </c>
      <c r="C53" s="2" t="s">
        <v>6</v>
      </c>
      <c r="D53" s="34">
        <v>210</v>
      </c>
      <c r="E53" s="3">
        <f t="shared" si="1"/>
        <v>410.72429999999997</v>
      </c>
    </row>
    <row r="54" spans="1:5" s="26" customFormat="1" ht="38.25" x14ac:dyDescent="0.25">
      <c r="A54" s="6"/>
      <c r="B54" s="1" t="s">
        <v>43</v>
      </c>
      <c r="C54" s="2" t="s">
        <v>6</v>
      </c>
      <c r="D54" s="34">
        <v>250</v>
      </c>
      <c r="E54" s="3">
        <f t="shared" si="1"/>
        <v>488.95749999999998</v>
      </c>
    </row>
    <row r="55" spans="1:5" s="26" customFormat="1" ht="13.5" x14ac:dyDescent="0.25">
      <c r="A55" s="6"/>
      <c r="B55" s="1" t="s">
        <v>44</v>
      </c>
      <c r="C55" s="2" t="s">
        <v>6</v>
      </c>
      <c r="D55" s="34">
        <v>255</v>
      </c>
      <c r="E55" s="3">
        <f t="shared" si="1"/>
        <v>498.73665</v>
      </c>
    </row>
    <row r="56" spans="1:5" s="26" customFormat="1" ht="13.5" x14ac:dyDescent="0.25">
      <c r="A56" s="6"/>
      <c r="B56" s="1" t="s">
        <v>45</v>
      </c>
      <c r="C56" s="2" t="s">
        <v>6</v>
      </c>
      <c r="D56" s="34">
        <v>460</v>
      </c>
      <c r="E56" s="3">
        <f t="shared" si="1"/>
        <v>899.68179999999995</v>
      </c>
    </row>
    <row r="57" spans="1:5" s="26" customFormat="1" ht="13.5" x14ac:dyDescent="0.25">
      <c r="A57" s="6"/>
      <c r="B57" s="1" t="s">
        <v>46</v>
      </c>
      <c r="C57" s="2" t="s">
        <v>47</v>
      </c>
      <c r="D57" s="34">
        <v>25</v>
      </c>
      <c r="E57" s="3">
        <f t="shared" si="1"/>
        <v>48.89575</v>
      </c>
    </row>
    <row r="58" spans="1:5" s="26" customFormat="1" ht="13.5" x14ac:dyDescent="0.25">
      <c r="A58" s="6"/>
      <c r="B58" s="1" t="s">
        <v>48</v>
      </c>
      <c r="C58" s="2" t="s">
        <v>6</v>
      </c>
      <c r="D58" s="34">
        <v>790</v>
      </c>
      <c r="E58" s="3">
        <f t="shared" si="1"/>
        <v>1545.1057000000001</v>
      </c>
    </row>
    <row r="59" spans="1:5" s="26" customFormat="1" ht="13.5" x14ac:dyDescent="0.25">
      <c r="A59" s="6"/>
      <c r="B59" s="1" t="s">
        <v>49</v>
      </c>
      <c r="C59" s="2" t="s">
        <v>6</v>
      </c>
      <c r="D59" s="34">
        <v>1025</v>
      </c>
      <c r="E59" s="3">
        <f t="shared" si="1"/>
        <v>2004.7257500000001</v>
      </c>
    </row>
    <row r="60" spans="1:5" s="26" customFormat="1" ht="13.5" x14ac:dyDescent="0.25">
      <c r="A60" s="6"/>
      <c r="B60" s="1" t="s">
        <v>50</v>
      </c>
      <c r="C60" s="2" t="s">
        <v>6</v>
      </c>
      <c r="D60" s="34">
        <v>15</v>
      </c>
      <c r="E60" s="3">
        <f t="shared" si="1"/>
        <v>29.33745</v>
      </c>
    </row>
    <row r="61" spans="1:5" s="26" customFormat="1" ht="13.5" x14ac:dyDescent="0.25">
      <c r="A61" s="6"/>
      <c r="B61" s="1" t="s">
        <v>51</v>
      </c>
      <c r="C61" s="2" t="s">
        <v>6</v>
      </c>
      <c r="D61" s="34">
        <v>25</v>
      </c>
      <c r="E61" s="3">
        <f t="shared" si="1"/>
        <v>48.89575</v>
      </c>
    </row>
    <row r="62" spans="1:5" s="26" customFormat="1" ht="13.5" x14ac:dyDescent="0.25">
      <c r="A62" s="6"/>
      <c r="B62" s="1" t="s">
        <v>52</v>
      </c>
      <c r="C62" s="2" t="s">
        <v>6</v>
      </c>
      <c r="D62" s="34">
        <v>150</v>
      </c>
      <c r="E62" s="3">
        <f t="shared" si="1"/>
        <v>293.37450000000001</v>
      </c>
    </row>
    <row r="63" spans="1:5" s="26" customFormat="1" ht="25.5" x14ac:dyDescent="0.25">
      <c r="A63" s="6"/>
      <c r="B63" s="1" t="s">
        <v>338</v>
      </c>
      <c r="C63" s="2" t="s">
        <v>6</v>
      </c>
      <c r="D63" s="34">
        <v>255</v>
      </c>
      <c r="E63" s="3">
        <f t="shared" si="1"/>
        <v>498.73665</v>
      </c>
    </row>
    <row r="64" spans="1:5" s="26" customFormat="1" ht="13.5" x14ac:dyDescent="0.25">
      <c r="A64" s="6"/>
      <c r="B64" s="1" t="s">
        <v>323</v>
      </c>
      <c r="C64" s="2" t="s">
        <v>6</v>
      </c>
      <c r="D64" s="34">
        <v>150</v>
      </c>
      <c r="E64" s="3">
        <f t="shared" si="1"/>
        <v>293.37450000000001</v>
      </c>
    </row>
    <row r="65" spans="1:5" s="26" customFormat="1" ht="13.5" x14ac:dyDescent="0.25">
      <c r="A65" s="6"/>
      <c r="B65" s="1" t="s">
        <v>53</v>
      </c>
      <c r="C65" s="2" t="s">
        <v>6</v>
      </c>
      <c r="D65" s="34">
        <f>75+75</f>
        <v>150</v>
      </c>
      <c r="E65" s="3">
        <f t="shared" si="1"/>
        <v>293.37450000000001</v>
      </c>
    </row>
    <row r="66" spans="1:5" s="26" customFormat="1" ht="13.5" x14ac:dyDescent="0.25">
      <c r="A66" s="6"/>
      <c r="B66" s="1" t="s">
        <v>54</v>
      </c>
      <c r="C66" s="2" t="s">
        <v>6</v>
      </c>
      <c r="D66" s="34">
        <v>150</v>
      </c>
      <c r="E66" s="3">
        <f t="shared" si="1"/>
        <v>293.37450000000001</v>
      </c>
    </row>
    <row r="67" spans="1:5" s="26" customFormat="1" ht="13.5" x14ac:dyDescent="0.25">
      <c r="A67" s="6"/>
      <c r="B67" s="1" t="s">
        <v>55</v>
      </c>
      <c r="C67" s="2" t="s">
        <v>6</v>
      </c>
      <c r="D67" s="34">
        <v>200</v>
      </c>
      <c r="E67" s="3">
        <f t="shared" si="1"/>
        <v>391.166</v>
      </c>
    </row>
    <row r="68" spans="1:5" s="26" customFormat="1" ht="13.5" x14ac:dyDescent="0.25">
      <c r="A68" s="6"/>
      <c r="B68" s="1" t="s">
        <v>276</v>
      </c>
      <c r="C68" s="2" t="s">
        <v>6</v>
      </c>
      <c r="D68" s="34">
        <v>60</v>
      </c>
      <c r="E68" s="3">
        <f t="shared" si="1"/>
        <v>117.3498</v>
      </c>
    </row>
    <row r="69" spans="1:5" s="26" customFormat="1" ht="13.5" x14ac:dyDescent="0.25">
      <c r="A69" s="6"/>
      <c r="B69" s="1" t="s">
        <v>254</v>
      </c>
      <c r="C69" s="2" t="s">
        <v>6</v>
      </c>
      <c r="D69" s="34">
        <v>75</v>
      </c>
      <c r="E69" s="3">
        <f t="shared" si="1"/>
        <v>146.68725000000001</v>
      </c>
    </row>
    <row r="70" spans="1:5" s="26" customFormat="1" ht="13.5" x14ac:dyDescent="0.25">
      <c r="A70" s="6"/>
      <c r="B70" s="1" t="s">
        <v>255</v>
      </c>
      <c r="C70" s="2" t="s">
        <v>6</v>
      </c>
      <c r="D70" s="34">
        <v>95</v>
      </c>
      <c r="E70" s="3">
        <f t="shared" ref="E70:E101" si="2">+D70*1.95583</f>
        <v>185.80384999999998</v>
      </c>
    </row>
    <row r="71" spans="1:5" s="26" customFormat="1" ht="13.5" x14ac:dyDescent="0.25">
      <c r="A71" s="6"/>
      <c r="B71" s="1" t="s">
        <v>288</v>
      </c>
      <c r="C71" s="2" t="s">
        <v>6</v>
      </c>
      <c r="D71" s="34">
        <v>120</v>
      </c>
      <c r="E71" s="3">
        <f t="shared" si="2"/>
        <v>234.6996</v>
      </c>
    </row>
    <row r="72" spans="1:5" s="26" customFormat="1" ht="13.5" x14ac:dyDescent="0.25">
      <c r="A72" s="6"/>
      <c r="B72" s="1" t="s">
        <v>56</v>
      </c>
      <c r="C72" s="2" t="s">
        <v>6</v>
      </c>
      <c r="D72" s="34">
        <v>30</v>
      </c>
      <c r="E72" s="3">
        <f t="shared" si="2"/>
        <v>58.674900000000001</v>
      </c>
    </row>
    <row r="73" spans="1:5" s="26" customFormat="1" ht="13.5" x14ac:dyDescent="0.25">
      <c r="A73" s="6"/>
      <c r="B73" s="1" t="s">
        <v>57</v>
      </c>
      <c r="C73" s="2" t="s">
        <v>6</v>
      </c>
      <c r="D73" s="34">
        <v>100</v>
      </c>
      <c r="E73" s="3">
        <f t="shared" si="2"/>
        <v>195.583</v>
      </c>
    </row>
    <row r="74" spans="1:5" s="26" customFormat="1" ht="13.5" x14ac:dyDescent="0.25">
      <c r="A74" s="6"/>
      <c r="B74" s="1" t="s">
        <v>58</v>
      </c>
      <c r="C74" s="2" t="s">
        <v>6</v>
      </c>
      <c r="D74" s="34">
        <v>100</v>
      </c>
      <c r="E74" s="3">
        <f t="shared" si="2"/>
        <v>195.583</v>
      </c>
    </row>
    <row r="75" spans="1:5" s="26" customFormat="1" ht="13.5" x14ac:dyDescent="0.25">
      <c r="A75" s="6"/>
      <c r="B75" s="1" t="s">
        <v>59</v>
      </c>
      <c r="C75" s="2" t="s">
        <v>6</v>
      </c>
      <c r="D75" s="34">
        <v>100</v>
      </c>
      <c r="E75" s="3">
        <f t="shared" si="2"/>
        <v>195.583</v>
      </c>
    </row>
    <row r="76" spans="1:5" s="26" customFormat="1" ht="13.5" x14ac:dyDescent="0.25">
      <c r="A76" s="6"/>
      <c r="B76" s="1" t="s">
        <v>60</v>
      </c>
      <c r="C76" s="2" t="s">
        <v>6</v>
      </c>
      <c r="D76" s="34">
        <v>30</v>
      </c>
      <c r="E76" s="3">
        <f t="shared" si="2"/>
        <v>58.674900000000001</v>
      </c>
    </row>
    <row r="77" spans="1:5" s="26" customFormat="1" ht="13.5" x14ac:dyDescent="0.25">
      <c r="A77" s="6"/>
      <c r="B77" s="1" t="s">
        <v>61</v>
      </c>
      <c r="C77" s="2" t="s">
        <v>6</v>
      </c>
      <c r="D77" s="34">
        <v>30</v>
      </c>
      <c r="E77" s="3">
        <f t="shared" si="2"/>
        <v>58.674900000000001</v>
      </c>
    </row>
    <row r="78" spans="1:5" s="26" customFormat="1" ht="13.5" x14ac:dyDescent="0.25">
      <c r="A78" s="6"/>
      <c r="B78" s="1" t="s">
        <v>62</v>
      </c>
      <c r="C78" s="2" t="s">
        <v>6</v>
      </c>
      <c r="D78" s="34">
        <v>100</v>
      </c>
      <c r="E78" s="3">
        <f t="shared" si="2"/>
        <v>195.583</v>
      </c>
    </row>
    <row r="79" spans="1:5" s="26" customFormat="1" ht="13.5" x14ac:dyDescent="0.25">
      <c r="A79" s="6"/>
      <c r="B79" s="1" t="s">
        <v>63</v>
      </c>
      <c r="C79" s="2" t="s">
        <v>47</v>
      </c>
      <c r="D79" s="34">
        <v>15</v>
      </c>
      <c r="E79" s="3">
        <f t="shared" si="2"/>
        <v>29.33745</v>
      </c>
    </row>
    <row r="80" spans="1:5" s="26" customFormat="1" ht="13.5" x14ac:dyDescent="0.25">
      <c r="A80" s="6"/>
      <c r="B80" s="1" t="s">
        <v>64</v>
      </c>
      <c r="C80" s="2" t="s">
        <v>6</v>
      </c>
      <c r="D80" s="34">
        <v>25</v>
      </c>
      <c r="E80" s="3">
        <f t="shared" si="2"/>
        <v>48.89575</v>
      </c>
    </row>
    <row r="81" spans="1:5" s="26" customFormat="1" ht="13.5" x14ac:dyDescent="0.25">
      <c r="A81" s="6"/>
      <c r="B81" s="1" t="s">
        <v>65</v>
      </c>
      <c r="C81" s="2" t="s">
        <v>6</v>
      </c>
      <c r="D81" s="34">
        <v>25</v>
      </c>
      <c r="E81" s="3">
        <f t="shared" si="2"/>
        <v>48.89575</v>
      </c>
    </row>
    <row r="82" spans="1:5" s="26" customFormat="1" ht="13.5" x14ac:dyDescent="0.25">
      <c r="A82" s="6"/>
      <c r="B82" s="1" t="s">
        <v>293</v>
      </c>
      <c r="C82" s="2" t="s">
        <v>66</v>
      </c>
      <c r="D82" s="34">
        <v>105</v>
      </c>
      <c r="E82" s="3">
        <f t="shared" si="2"/>
        <v>205.36214999999999</v>
      </c>
    </row>
    <row r="83" spans="1:5" s="26" customFormat="1" ht="25.5" x14ac:dyDescent="0.25">
      <c r="A83" s="6"/>
      <c r="B83" s="1" t="s">
        <v>67</v>
      </c>
      <c r="C83" s="2" t="s">
        <v>66</v>
      </c>
      <c r="D83" s="34">
        <v>40</v>
      </c>
      <c r="E83" s="3">
        <f t="shared" si="2"/>
        <v>78.233199999999997</v>
      </c>
    </row>
    <row r="84" spans="1:5" s="26" customFormat="1" ht="13.5" x14ac:dyDescent="0.25">
      <c r="A84" s="6"/>
      <c r="B84" s="1" t="s">
        <v>68</v>
      </c>
      <c r="C84" s="2" t="s">
        <v>66</v>
      </c>
      <c r="D84" s="34">
        <v>75</v>
      </c>
      <c r="E84" s="3">
        <f t="shared" si="2"/>
        <v>146.68725000000001</v>
      </c>
    </row>
    <row r="85" spans="1:5" s="26" customFormat="1" ht="13.5" x14ac:dyDescent="0.25">
      <c r="A85" s="6"/>
      <c r="B85" s="1" t="s">
        <v>69</v>
      </c>
      <c r="C85" s="2" t="s">
        <v>6</v>
      </c>
      <c r="D85" s="34">
        <v>75</v>
      </c>
      <c r="E85" s="3">
        <f t="shared" si="2"/>
        <v>146.68725000000001</v>
      </c>
    </row>
    <row r="86" spans="1:5" s="26" customFormat="1" ht="25.5" x14ac:dyDescent="0.25">
      <c r="A86" s="6"/>
      <c r="B86" s="1" t="s">
        <v>70</v>
      </c>
      <c r="C86" s="2" t="s">
        <v>6</v>
      </c>
      <c r="D86" s="34">
        <v>30</v>
      </c>
      <c r="E86" s="3">
        <f t="shared" si="2"/>
        <v>58.674900000000001</v>
      </c>
    </row>
    <row r="87" spans="1:5" s="26" customFormat="1" ht="13.5" x14ac:dyDescent="0.25">
      <c r="A87" s="6"/>
      <c r="B87" s="1" t="s">
        <v>71</v>
      </c>
      <c r="C87" s="2" t="s">
        <v>6</v>
      </c>
      <c r="D87" s="34">
        <v>60</v>
      </c>
      <c r="E87" s="3">
        <f t="shared" si="2"/>
        <v>117.3498</v>
      </c>
    </row>
    <row r="88" spans="1:5" s="26" customFormat="1" ht="13.5" x14ac:dyDescent="0.25">
      <c r="A88" s="6"/>
      <c r="B88" s="1" t="s">
        <v>294</v>
      </c>
      <c r="C88" s="2" t="s">
        <v>6</v>
      </c>
      <c r="D88" s="34">
        <v>150</v>
      </c>
      <c r="E88" s="3">
        <f t="shared" si="2"/>
        <v>293.37450000000001</v>
      </c>
    </row>
    <row r="89" spans="1:5" s="26" customFormat="1" ht="13.5" x14ac:dyDescent="0.25">
      <c r="A89" s="6"/>
      <c r="B89" s="1" t="s">
        <v>72</v>
      </c>
      <c r="C89" s="2" t="s">
        <v>6</v>
      </c>
      <c r="D89" s="34">
        <v>43</v>
      </c>
      <c r="E89" s="3">
        <f t="shared" si="2"/>
        <v>84.10069</v>
      </c>
    </row>
    <row r="90" spans="1:5" s="26" customFormat="1" ht="13.5" x14ac:dyDescent="0.25">
      <c r="A90" s="6"/>
      <c r="B90" s="1" t="s">
        <v>73</v>
      </c>
      <c r="C90" s="2" t="s">
        <v>6</v>
      </c>
      <c r="D90" s="34">
        <v>25</v>
      </c>
      <c r="E90" s="3">
        <f t="shared" si="2"/>
        <v>48.89575</v>
      </c>
    </row>
    <row r="91" spans="1:5" s="26" customFormat="1" ht="13.5" x14ac:dyDescent="0.25">
      <c r="A91" s="6"/>
      <c r="B91" s="1" t="s">
        <v>208</v>
      </c>
      <c r="C91" s="2" t="s">
        <v>6</v>
      </c>
      <c r="D91" s="34">
        <v>30</v>
      </c>
      <c r="E91" s="3">
        <f t="shared" si="2"/>
        <v>58.674900000000001</v>
      </c>
    </row>
    <row r="92" spans="1:5" s="26" customFormat="1" ht="13.5" x14ac:dyDescent="0.25">
      <c r="A92" s="6"/>
      <c r="B92" s="1" t="s">
        <v>227</v>
      </c>
      <c r="C92" s="2" t="s">
        <v>6</v>
      </c>
      <c r="D92" s="34">
        <v>15</v>
      </c>
      <c r="E92" s="3">
        <f t="shared" si="2"/>
        <v>29.33745</v>
      </c>
    </row>
    <row r="93" spans="1:5" s="26" customFormat="1" ht="25.5" x14ac:dyDescent="0.25">
      <c r="A93" s="6"/>
      <c r="B93" s="1" t="s">
        <v>228</v>
      </c>
      <c r="C93" s="2" t="s">
        <v>6</v>
      </c>
      <c r="D93" s="34">
        <v>25</v>
      </c>
      <c r="E93" s="3">
        <f t="shared" si="2"/>
        <v>48.89575</v>
      </c>
    </row>
    <row r="94" spans="1:5" s="26" customFormat="1" ht="13.5" x14ac:dyDescent="0.25">
      <c r="A94" s="6"/>
      <c r="B94" s="1" t="s">
        <v>74</v>
      </c>
      <c r="C94" s="2" t="s">
        <v>6</v>
      </c>
      <c r="D94" s="34">
        <v>440</v>
      </c>
      <c r="E94" s="3">
        <f t="shared" si="2"/>
        <v>860.5652</v>
      </c>
    </row>
    <row r="95" spans="1:5" s="26" customFormat="1" ht="13.5" x14ac:dyDescent="0.25">
      <c r="A95" s="6"/>
      <c r="B95" s="1" t="s">
        <v>295</v>
      </c>
      <c r="C95" s="2" t="s">
        <v>6</v>
      </c>
      <c r="D95" s="34">
        <v>1580</v>
      </c>
      <c r="E95" s="3">
        <f t="shared" si="2"/>
        <v>3090.2114000000001</v>
      </c>
    </row>
    <row r="96" spans="1:5" s="26" customFormat="1" ht="13.5" x14ac:dyDescent="0.25">
      <c r="A96" s="6"/>
      <c r="B96" s="1" t="s">
        <v>296</v>
      </c>
      <c r="C96" s="2" t="s">
        <v>6</v>
      </c>
      <c r="D96" s="34">
        <v>1880</v>
      </c>
      <c r="E96" s="3">
        <f t="shared" si="2"/>
        <v>3676.9603999999999</v>
      </c>
    </row>
    <row r="97" spans="1:5" s="26" customFormat="1" ht="13.5" x14ac:dyDescent="0.25">
      <c r="A97" s="6"/>
      <c r="B97" s="1" t="s">
        <v>297</v>
      </c>
      <c r="C97" s="2" t="s">
        <v>6</v>
      </c>
      <c r="D97" s="34">
        <v>1910</v>
      </c>
      <c r="E97" s="3">
        <f t="shared" si="2"/>
        <v>3735.6352999999999</v>
      </c>
    </row>
    <row r="98" spans="1:5" s="26" customFormat="1" ht="25.5" x14ac:dyDescent="0.25">
      <c r="A98" s="6"/>
      <c r="B98" s="1" t="s">
        <v>298</v>
      </c>
      <c r="C98" s="2" t="s">
        <v>6</v>
      </c>
      <c r="D98" s="34">
        <v>2015</v>
      </c>
      <c r="E98" s="3">
        <f t="shared" si="2"/>
        <v>3940.9974499999998</v>
      </c>
    </row>
    <row r="99" spans="1:5" s="26" customFormat="1" ht="13.5" x14ac:dyDescent="0.25">
      <c r="A99" s="6"/>
      <c r="B99" s="1" t="s">
        <v>299</v>
      </c>
      <c r="C99" s="2" t="s">
        <v>6</v>
      </c>
      <c r="D99" s="34">
        <v>1845</v>
      </c>
      <c r="E99" s="3">
        <f t="shared" si="2"/>
        <v>3608.5063500000001</v>
      </c>
    </row>
    <row r="100" spans="1:5" s="26" customFormat="1" ht="13.5" x14ac:dyDescent="0.25">
      <c r="A100" s="6"/>
      <c r="B100" s="1" t="s">
        <v>300</v>
      </c>
      <c r="C100" s="2" t="s">
        <v>6</v>
      </c>
      <c r="D100" s="34">
        <v>1520</v>
      </c>
      <c r="E100" s="3">
        <f t="shared" si="2"/>
        <v>2972.8615999999997</v>
      </c>
    </row>
    <row r="101" spans="1:5" s="26" customFormat="1" ht="25.5" x14ac:dyDescent="0.25">
      <c r="A101" s="6"/>
      <c r="B101" s="1" t="s">
        <v>301</v>
      </c>
      <c r="C101" s="2" t="s">
        <v>6</v>
      </c>
      <c r="D101" s="34">
        <v>1650</v>
      </c>
      <c r="E101" s="3">
        <f t="shared" si="2"/>
        <v>3227.1194999999998</v>
      </c>
    </row>
    <row r="102" spans="1:5" s="26" customFormat="1" ht="25.5" x14ac:dyDescent="0.25">
      <c r="A102" s="6"/>
      <c r="B102" s="1" t="s">
        <v>302</v>
      </c>
      <c r="C102" s="2" t="s">
        <v>6</v>
      </c>
      <c r="D102" s="34">
        <v>2495</v>
      </c>
      <c r="E102" s="3">
        <f t="shared" ref="E102:E133" si="3">+D102*1.95583</f>
        <v>4879.7958499999995</v>
      </c>
    </row>
    <row r="103" spans="1:5" s="26" customFormat="1" ht="25.5" x14ac:dyDescent="0.25">
      <c r="A103" s="6"/>
      <c r="B103" s="1" t="s">
        <v>303</v>
      </c>
      <c r="C103" s="2" t="s">
        <v>6</v>
      </c>
      <c r="D103" s="34">
        <v>3655</v>
      </c>
      <c r="E103" s="3">
        <f t="shared" si="3"/>
        <v>7148.5586499999999</v>
      </c>
    </row>
    <row r="104" spans="1:5" s="26" customFormat="1" ht="13.5" x14ac:dyDescent="0.25">
      <c r="A104" s="6"/>
      <c r="B104" s="1" t="s">
        <v>304</v>
      </c>
      <c r="C104" s="2" t="s">
        <v>6</v>
      </c>
      <c r="D104" s="34">
        <v>3655</v>
      </c>
      <c r="E104" s="3">
        <f t="shared" si="3"/>
        <v>7148.5586499999999</v>
      </c>
    </row>
    <row r="105" spans="1:5" s="26" customFormat="1" ht="13.5" x14ac:dyDescent="0.25">
      <c r="A105" s="6"/>
      <c r="B105" s="1" t="s">
        <v>305</v>
      </c>
      <c r="C105" s="2" t="s">
        <v>6</v>
      </c>
      <c r="D105" s="34">
        <v>1695</v>
      </c>
      <c r="E105" s="3">
        <f t="shared" si="3"/>
        <v>3315.1318499999998</v>
      </c>
    </row>
    <row r="106" spans="1:5" s="26" customFormat="1" ht="13.5" x14ac:dyDescent="0.25">
      <c r="A106" s="6"/>
      <c r="B106" s="1" t="s">
        <v>306</v>
      </c>
      <c r="C106" s="2" t="s">
        <v>6</v>
      </c>
      <c r="D106" s="34">
        <v>1695</v>
      </c>
      <c r="E106" s="3">
        <f t="shared" si="3"/>
        <v>3315.1318499999998</v>
      </c>
    </row>
    <row r="107" spans="1:5" s="26" customFormat="1" ht="13.5" x14ac:dyDescent="0.25">
      <c r="A107" s="6"/>
      <c r="B107" s="1" t="s">
        <v>307</v>
      </c>
      <c r="C107" s="2" t="s">
        <v>6</v>
      </c>
      <c r="D107" s="34">
        <v>1560</v>
      </c>
      <c r="E107" s="3">
        <f t="shared" si="3"/>
        <v>3051.0947999999999</v>
      </c>
    </row>
    <row r="108" spans="1:5" s="26" customFormat="1" ht="13.5" x14ac:dyDescent="0.25">
      <c r="A108" s="6"/>
      <c r="B108" s="1" t="s">
        <v>308</v>
      </c>
      <c r="C108" s="2" t="s">
        <v>6</v>
      </c>
      <c r="D108" s="34">
        <v>1815</v>
      </c>
      <c r="E108" s="3">
        <f t="shared" si="3"/>
        <v>3549.8314500000001</v>
      </c>
    </row>
    <row r="109" spans="1:5" s="26" customFormat="1" ht="13.5" x14ac:dyDescent="0.25">
      <c r="A109" s="6"/>
      <c r="B109" s="1" t="s">
        <v>309</v>
      </c>
      <c r="C109" s="2" t="s">
        <v>6</v>
      </c>
      <c r="D109" s="34">
        <v>2020</v>
      </c>
      <c r="E109" s="3">
        <f t="shared" si="3"/>
        <v>3950.7765999999997</v>
      </c>
    </row>
    <row r="110" spans="1:5" s="26" customFormat="1" ht="13.5" x14ac:dyDescent="0.25">
      <c r="A110" s="6"/>
      <c r="B110" s="1" t="s">
        <v>315</v>
      </c>
      <c r="C110" s="2" t="s">
        <v>6</v>
      </c>
      <c r="D110" s="34">
        <v>500</v>
      </c>
      <c r="E110" s="3">
        <f t="shared" si="3"/>
        <v>977.91499999999996</v>
      </c>
    </row>
    <row r="111" spans="1:5" s="26" customFormat="1" ht="13.5" x14ac:dyDescent="0.25">
      <c r="A111" s="6"/>
      <c r="B111" s="1" t="s">
        <v>310</v>
      </c>
      <c r="C111" s="2" t="s">
        <v>6</v>
      </c>
      <c r="D111" s="34">
        <v>815</v>
      </c>
      <c r="E111" s="3">
        <f t="shared" si="3"/>
        <v>1594.00145</v>
      </c>
    </row>
    <row r="112" spans="1:5" s="26" customFormat="1" ht="25.5" x14ac:dyDescent="0.25">
      <c r="A112" s="6"/>
      <c r="B112" s="1" t="s">
        <v>311</v>
      </c>
      <c r="C112" s="2" t="s">
        <v>6</v>
      </c>
      <c r="D112" s="34">
        <v>545</v>
      </c>
      <c r="E112" s="3">
        <f t="shared" si="3"/>
        <v>1065.9273499999999</v>
      </c>
    </row>
    <row r="113" spans="1:5" s="26" customFormat="1" ht="13.5" x14ac:dyDescent="0.25">
      <c r="A113" s="6"/>
      <c r="B113" s="1" t="s">
        <v>316</v>
      </c>
      <c r="C113" s="2" t="s">
        <v>6</v>
      </c>
      <c r="D113" s="34">
        <v>600</v>
      </c>
      <c r="E113" s="3">
        <f t="shared" si="3"/>
        <v>1173.498</v>
      </c>
    </row>
    <row r="114" spans="1:5" s="26" customFormat="1" ht="13.5" x14ac:dyDescent="0.25">
      <c r="A114" s="6"/>
      <c r="B114" s="1" t="s">
        <v>312</v>
      </c>
      <c r="C114" s="2" t="s">
        <v>6</v>
      </c>
      <c r="D114" s="34">
        <v>555</v>
      </c>
      <c r="E114" s="3">
        <f t="shared" si="3"/>
        <v>1085.4856500000001</v>
      </c>
    </row>
    <row r="115" spans="1:5" s="26" customFormat="1" ht="13.5" x14ac:dyDescent="0.25">
      <c r="A115" s="6"/>
      <c r="B115" s="1" t="s">
        <v>317</v>
      </c>
      <c r="C115" s="2" t="s">
        <v>6</v>
      </c>
      <c r="D115" s="34">
        <v>430</v>
      </c>
      <c r="E115" s="3">
        <f t="shared" si="3"/>
        <v>841.00689999999997</v>
      </c>
    </row>
    <row r="116" spans="1:5" s="26" customFormat="1" ht="13.5" x14ac:dyDescent="0.25">
      <c r="A116" s="6"/>
      <c r="B116" s="1" t="s">
        <v>318</v>
      </c>
      <c r="C116" s="2" t="s">
        <v>6</v>
      </c>
      <c r="D116" s="34">
        <v>745</v>
      </c>
      <c r="E116" s="3">
        <f t="shared" si="3"/>
        <v>1457.0933499999999</v>
      </c>
    </row>
    <row r="117" spans="1:5" s="26" customFormat="1" ht="25.5" x14ac:dyDescent="0.25">
      <c r="A117" s="6"/>
      <c r="B117" s="1" t="s">
        <v>313</v>
      </c>
      <c r="C117" s="2" t="s">
        <v>6</v>
      </c>
      <c r="D117" s="34">
        <v>900</v>
      </c>
      <c r="E117" s="3">
        <f t="shared" si="3"/>
        <v>1760.2470000000001</v>
      </c>
    </row>
    <row r="118" spans="1:5" s="26" customFormat="1" ht="25.5" x14ac:dyDescent="0.25">
      <c r="A118" s="6"/>
      <c r="B118" s="1" t="s">
        <v>314</v>
      </c>
      <c r="C118" s="2" t="s">
        <v>6</v>
      </c>
      <c r="D118" s="34">
        <v>480</v>
      </c>
      <c r="E118" s="3">
        <f t="shared" si="3"/>
        <v>938.79840000000002</v>
      </c>
    </row>
    <row r="119" spans="1:5" s="26" customFormat="1" ht="13.5" x14ac:dyDescent="0.25">
      <c r="A119" s="6"/>
      <c r="B119" s="1" t="s">
        <v>75</v>
      </c>
      <c r="C119" s="2" t="s">
        <v>6</v>
      </c>
      <c r="D119" s="34">
        <v>585</v>
      </c>
      <c r="E119" s="3">
        <f t="shared" si="3"/>
        <v>1144.1605500000001</v>
      </c>
    </row>
    <row r="120" spans="1:5" s="26" customFormat="1" ht="13.5" x14ac:dyDescent="0.25">
      <c r="A120" s="6"/>
      <c r="B120" s="1" t="s">
        <v>76</v>
      </c>
      <c r="C120" s="2" t="s">
        <v>6</v>
      </c>
      <c r="D120" s="34">
        <v>490</v>
      </c>
      <c r="E120" s="3">
        <f t="shared" si="3"/>
        <v>958.35669999999993</v>
      </c>
    </row>
    <row r="121" spans="1:5" s="26" customFormat="1" ht="13.5" x14ac:dyDescent="0.25">
      <c r="A121" s="6"/>
      <c r="B121" s="1" t="s">
        <v>77</v>
      </c>
      <c r="C121" s="2" t="s">
        <v>6</v>
      </c>
      <c r="D121" s="34">
        <v>870</v>
      </c>
      <c r="E121" s="3">
        <f t="shared" si="3"/>
        <v>1701.5720999999999</v>
      </c>
    </row>
    <row r="122" spans="1:5" s="26" customFormat="1" ht="13.5" x14ac:dyDescent="0.25">
      <c r="A122" s="6"/>
      <c r="B122" s="1" t="s">
        <v>209</v>
      </c>
      <c r="C122" s="2" t="s">
        <v>6</v>
      </c>
      <c r="D122" s="34">
        <v>25</v>
      </c>
      <c r="E122" s="3">
        <f t="shared" si="3"/>
        <v>48.89575</v>
      </c>
    </row>
    <row r="123" spans="1:5" s="26" customFormat="1" ht="13.5" x14ac:dyDescent="0.2">
      <c r="A123" s="6"/>
      <c r="B123" s="4" t="s">
        <v>202</v>
      </c>
      <c r="C123" s="2" t="s">
        <v>6</v>
      </c>
      <c r="D123" s="34">
        <v>25</v>
      </c>
      <c r="E123" s="3">
        <f t="shared" si="3"/>
        <v>48.89575</v>
      </c>
    </row>
    <row r="124" spans="1:5" s="26" customFormat="1" ht="13.5" x14ac:dyDescent="0.2">
      <c r="A124" s="6"/>
      <c r="B124" s="4" t="s">
        <v>203</v>
      </c>
      <c r="C124" s="2" t="s">
        <v>6</v>
      </c>
      <c r="D124" s="34">
        <v>40</v>
      </c>
      <c r="E124" s="3">
        <f t="shared" si="3"/>
        <v>78.233199999999997</v>
      </c>
    </row>
    <row r="125" spans="1:5" s="26" customFormat="1" ht="13.5" x14ac:dyDescent="0.2">
      <c r="A125" s="6"/>
      <c r="B125" s="4" t="s">
        <v>204</v>
      </c>
      <c r="C125" s="2" t="s">
        <v>6</v>
      </c>
      <c r="D125" s="34">
        <v>50</v>
      </c>
      <c r="E125" s="3">
        <f t="shared" si="3"/>
        <v>97.791499999999999</v>
      </c>
    </row>
    <row r="126" spans="1:5" s="26" customFormat="1" ht="13.5" x14ac:dyDescent="0.25">
      <c r="A126" s="6"/>
      <c r="B126" s="1" t="s">
        <v>324</v>
      </c>
      <c r="C126" s="2" t="s">
        <v>6</v>
      </c>
      <c r="D126" s="34">
        <v>100</v>
      </c>
      <c r="E126" s="3">
        <f t="shared" si="3"/>
        <v>195.583</v>
      </c>
    </row>
    <row r="127" spans="1:5" s="26" customFormat="1" ht="13.5" x14ac:dyDescent="0.25">
      <c r="A127" s="6"/>
      <c r="B127" s="1" t="s">
        <v>78</v>
      </c>
      <c r="C127" s="2" t="s">
        <v>6</v>
      </c>
      <c r="D127" s="34">
        <v>230</v>
      </c>
      <c r="E127" s="3">
        <f t="shared" si="3"/>
        <v>449.84089999999998</v>
      </c>
    </row>
    <row r="128" spans="1:5" s="26" customFormat="1" ht="13.5" x14ac:dyDescent="0.25">
      <c r="A128" s="6"/>
      <c r="B128" s="1" t="s">
        <v>79</v>
      </c>
      <c r="C128" s="2" t="s">
        <v>6</v>
      </c>
      <c r="D128" s="34">
        <v>15</v>
      </c>
      <c r="E128" s="3">
        <f t="shared" si="3"/>
        <v>29.33745</v>
      </c>
    </row>
    <row r="129" spans="1:5" s="26" customFormat="1" ht="13.5" x14ac:dyDescent="0.25">
      <c r="A129" s="6"/>
      <c r="B129" s="1" t="s">
        <v>210</v>
      </c>
      <c r="C129" s="2" t="s">
        <v>6</v>
      </c>
      <c r="D129" s="34">
        <v>280</v>
      </c>
      <c r="E129" s="3">
        <f t="shared" si="3"/>
        <v>547.63239999999996</v>
      </c>
    </row>
    <row r="130" spans="1:5" s="26" customFormat="1" ht="13.5" x14ac:dyDescent="0.25">
      <c r="A130" s="6"/>
      <c r="B130" s="1" t="s">
        <v>211</v>
      </c>
      <c r="C130" s="2" t="s">
        <v>6</v>
      </c>
      <c r="D130" s="34">
        <v>180</v>
      </c>
      <c r="E130" s="3">
        <f t="shared" si="3"/>
        <v>352.04939999999999</v>
      </c>
    </row>
    <row r="131" spans="1:5" s="26" customFormat="1" ht="13.5" x14ac:dyDescent="0.25">
      <c r="A131" s="6"/>
      <c r="B131" s="1" t="s">
        <v>212</v>
      </c>
      <c r="C131" s="2" t="s">
        <v>6</v>
      </c>
      <c r="D131" s="34">
        <v>140</v>
      </c>
      <c r="E131" s="3">
        <f t="shared" si="3"/>
        <v>273.81619999999998</v>
      </c>
    </row>
    <row r="132" spans="1:5" s="26" customFormat="1" ht="13.5" x14ac:dyDescent="0.25">
      <c r="A132" s="6"/>
      <c r="B132" s="1" t="s">
        <v>213</v>
      </c>
      <c r="C132" s="2" t="s">
        <v>6</v>
      </c>
      <c r="D132" s="34">
        <v>225</v>
      </c>
      <c r="E132" s="3">
        <f t="shared" si="3"/>
        <v>440.06175000000002</v>
      </c>
    </row>
    <row r="133" spans="1:5" s="26" customFormat="1" ht="13.5" x14ac:dyDescent="0.25">
      <c r="A133" s="6"/>
      <c r="B133" s="1" t="s">
        <v>80</v>
      </c>
      <c r="C133" s="2" t="s">
        <v>6</v>
      </c>
      <c r="D133" s="34">
        <v>60</v>
      </c>
      <c r="E133" s="3">
        <f t="shared" si="3"/>
        <v>117.3498</v>
      </c>
    </row>
    <row r="134" spans="1:5" s="26" customFormat="1" ht="13.5" x14ac:dyDescent="0.25">
      <c r="A134" s="6"/>
      <c r="B134" s="1" t="s">
        <v>81</v>
      </c>
      <c r="C134" s="2" t="s">
        <v>6</v>
      </c>
      <c r="D134" s="34">
        <v>90</v>
      </c>
      <c r="E134" s="3">
        <f t="shared" ref="E134:E161" si="4">+D134*1.95583</f>
        <v>176.0247</v>
      </c>
    </row>
    <row r="135" spans="1:5" s="26" customFormat="1" ht="13.5" x14ac:dyDescent="0.25">
      <c r="A135" s="6"/>
      <c r="B135" s="1" t="s">
        <v>179</v>
      </c>
      <c r="C135" s="2" t="s">
        <v>6</v>
      </c>
      <c r="D135" s="34">
        <v>255</v>
      </c>
      <c r="E135" s="3">
        <f t="shared" si="4"/>
        <v>498.73665</v>
      </c>
    </row>
    <row r="136" spans="1:5" s="26" customFormat="1" ht="13.5" x14ac:dyDescent="0.25">
      <c r="A136" s="6"/>
      <c r="B136" s="1" t="s">
        <v>180</v>
      </c>
      <c r="C136" s="2" t="s">
        <v>6</v>
      </c>
      <c r="D136" s="34">
        <v>460</v>
      </c>
      <c r="E136" s="3">
        <f t="shared" si="4"/>
        <v>899.68179999999995</v>
      </c>
    </row>
    <row r="137" spans="1:5" s="26" customFormat="1" ht="13.5" x14ac:dyDescent="0.25">
      <c r="A137" s="6"/>
      <c r="B137" s="1" t="s">
        <v>82</v>
      </c>
      <c r="C137" s="2" t="s">
        <v>6</v>
      </c>
      <c r="D137" s="34">
        <v>15</v>
      </c>
      <c r="E137" s="3">
        <f t="shared" si="4"/>
        <v>29.33745</v>
      </c>
    </row>
    <row r="138" spans="1:5" s="26" customFormat="1" ht="25.5" x14ac:dyDescent="0.25">
      <c r="A138" s="6"/>
      <c r="B138" s="1" t="s">
        <v>214</v>
      </c>
      <c r="C138" s="2" t="s">
        <v>6</v>
      </c>
      <c r="D138" s="34">
        <v>15</v>
      </c>
      <c r="E138" s="3">
        <f t="shared" si="4"/>
        <v>29.33745</v>
      </c>
    </row>
    <row r="139" spans="1:5" s="26" customFormat="1" ht="13.5" x14ac:dyDescent="0.25">
      <c r="A139" s="6"/>
      <c r="B139" s="1" t="s">
        <v>83</v>
      </c>
      <c r="C139" s="2" t="s">
        <v>6</v>
      </c>
      <c r="D139" s="34">
        <v>5</v>
      </c>
      <c r="E139" s="3">
        <f t="shared" si="4"/>
        <v>9.7791499999999996</v>
      </c>
    </row>
    <row r="140" spans="1:5" s="26" customFormat="1" ht="13.5" x14ac:dyDescent="0.25">
      <c r="A140" s="6"/>
      <c r="B140" s="1" t="s">
        <v>84</v>
      </c>
      <c r="C140" s="2" t="s">
        <v>6</v>
      </c>
      <c r="D140" s="34">
        <v>5</v>
      </c>
      <c r="E140" s="3">
        <f t="shared" si="4"/>
        <v>9.7791499999999996</v>
      </c>
    </row>
    <row r="141" spans="1:5" s="26" customFormat="1" ht="13.5" x14ac:dyDescent="0.25">
      <c r="A141" s="6"/>
      <c r="B141" s="1" t="s">
        <v>85</v>
      </c>
      <c r="C141" s="2" t="s">
        <v>6</v>
      </c>
      <c r="D141" s="34">
        <v>5</v>
      </c>
      <c r="E141" s="3">
        <f t="shared" si="4"/>
        <v>9.7791499999999996</v>
      </c>
    </row>
    <row r="142" spans="1:5" s="26" customFormat="1" ht="13.5" x14ac:dyDescent="0.25">
      <c r="A142" s="6"/>
      <c r="B142" s="1" t="s">
        <v>277</v>
      </c>
      <c r="C142" s="2" t="s">
        <v>6</v>
      </c>
      <c r="D142" s="34">
        <v>15</v>
      </c>
      <c r="E142" s="3">
        <f t="shared" si="4"/>
        <v>29.33745</v>
      </c>
    </row>
    <row r="143" spans="1:5" s="26" customFormat="1" ht="13.5" x14ac:dyDescent="0.25">
      <c r="A143" s="6"/>
      <c r="B143" s="1" t="s">
        <v>86</v>
      </c>
      <c r="C143" s="2" t="s">
        <v>6</v>
      </c>
      <c r="D143" s="34">
        <v>2</v>
      </c>
      <c r="E143" s="3">
        <f t="shared" si="4"/>
        <v>3.9116599999999999</v>
      </c>
    </row>
    <row r="144" spans="1:5" s="24" customFormat="1" x14ac:dyDescent="0.25">
      <c r="A144" s="27" t="s">
        <v>87</v>
      </c>
      <c r="B144" s="1" t="s">
        <v>88</v>
      </c>
      <c r="C144" s="2" t="s">
        <v>6</v>
      </c>
      <c r="D144" s="34">
        <v>30</v>
      </c>
      <c r="E144" s="3">
        <f t="shared" si="4"/>
        <v>58.674900000000001</v>
      </c>
    </row>
    <row r="145" spans="1:5" s="24" customFormat="1" x14ac:dyDescent="0.25">
      <c r="A145" s="27"/>
      <c r="B145" s="1" t="s">
        <v>215</v>
      </c>
      <c r="C145" s="2" t="s">
        <v>6</v>
      </c>
      <c r="D145" s="34">
        <v>35</v>
      </c>
      <c r="E145" s="3">
        <f t="shared" si="4"/>
        <v>68.454049999999995</v>
      </c>
    </row>
    <row r="146" spans="1:5" s="24" customFormat="1" x14ac:dyDescent="0.25">
      <c r="A146" s="27"/>
      <c r="B146" s="1" t="s">
        <v>184</v>
      </c>
      <c r="C146" s="2" t="s">
        <v>6</v>
      </c>
      <c r="D146" s="34">
        <v>25</v>
      </c>
      <c r="E146" s="3">
        <f t="shared" si="4"/>
        <v>48.89575</v>
      </c>
    </row>
    <row r="147" spans="1:5" s="24" customFormat="1" x14ac:dyDescent="0.25">
      <c r="A147" s="27"/>
      <c r="B147" s="1" t="s">
        <v>89</v>
      </c>
      <c r="C147" s="2" t="s">
        <v>6</v>
      </c>
      <c r="D147" s="34">
        <v>30</v>
      </c>
      <c r="E147" s="3">
        <f t="shared" si="4"/>
        <v>58.674900000000001</v>
      </c>
    </row>
    <row r="148" spans="1:5" s="24" customFormat="1" x14ac:dyDescent="0.25">
      <c r="A148" s="27"/>
      <c r="B148" s="1" t="s">
        <v>90</v>
      </c>
      <c r="C148" s="2" t="s">
        <v>6</v>
      </c>
      <c r="D148" s="34">
        <v>45</v>
      </c>
      <c r="E148" s="3">
        <f t="shared" si="4"/>
        <v>88.012349999999998</v>
      </c>
    </row>
    <row r="149" spans="1:5" s="24" customFormat="1" x14ac:dyDescent="0.25">
      <c r="A149" s="27"/>
      <c r="B149" s="1" t="s">
        <v>91</v>
      </c>
      <c r="C149" s="2" t="s">
        <v>6</v>
      </c>
      <c r="D149" s="34">
        <v>45</v>
      </c>
      <c r="E149" s="3">
        <f t="shared" si="4"/>
        <v>88.012349999999998</v>
      </c>
    </row>
    <row r="150" spans="1:5" s="24" customFormat="1" x14ac:dyDescent="0.25">
      <c r="A150" s="27"/>
      <c r="B150" s="1" t="s">
        <v>185</v>
      </c>
      <c r="C150" s="2" t="s">
        <v>6</v>
      </c>
      <c r="D150" s="34">
        <v>46</v>
      </c>
      <c r="E150" s="3">
        <f t="shared" si="4"/>
        <v>89.968180000000004</v>
      </c>
    </row>
    <row r="151" spans="1:5" s="24" customFormat="1" x14ac:dyDescent="0.25">
      <c r="A151" s="27"/>
      <c r="B151" s="1" t="s">
        <v>92</v>
      </c>
      <c r="C151" s="2" t="s">
        <v>6</v>
      </c>
      <c r="D151" s="34">
        <v>30</v>
      </c>
      <c r="E151" s="3">
        <f t="shared" si="4"/>
        <v>58.674900000000001</v>
      </c>
    </row>
    <row r="152" spans="1:5" s="24" customFormat="1" x14ac:dyDescent="0.25">
      <c r="A152" s="27"/>
      <c r="B152" s="1" t="s">
        <v>216</v>
      </c>
      <c r="C152" s="2" t="s">
        <v>6</v>
      </c>
      <c r="D152" s="34">
        <v>30</v>
      </c>
      <c r="E152" s="3">
        <f t="shared" si="4"/>
        <v>58.674900000000001</v>
      </c>
    </row>
    <row r="153" spans="1:5" s="24" customFormat="1" x14ac:dyDescent="0.25">
      <c r="A153" s="27"/>
      <c r="B153" s="1" t="s">
        <v>93</v>
      </c>
      <c r="C153" s="2" t="s">
        <v>6</v>
      </c>
      <c r="D153" s="34">
        <v>72</v>
      </c>
      <c r="E153" s="3">
        <f t="shared" si="4"/>
        <v>140.81976</v>
      </c>
    </row>
    <row r="154" spans="1:5" s="24" customFormat="1" x14ac:dyDescent="0.25">
      <c r="A154" s="27"/>
      <c r="B154" s="1" t="s">
        <v>217</v>
      </c>
      <c r="C154" s="2" t="s">
        <v>6</v>
      </c>
      <c r="D154" s="34">
        <v>72</v>
      </c>
      <c r="E154" s="3">
        <f t="shared" si="4"/>
        <v>140.81976</v>
      </c>
    </row>
    <row r="155" spans="1:5" s="24" customFormat="1" x14ac:dyDescent="0.25">
      <c r="A155" s="27"/>
      <c r="B155" s="1" t="s">
        <v>94</v>
      </c>
      <c r="C155" s="2" t="s">
        <v>6</v>
      </c>
      <c r="D155" s="34">
        <v>92</v>
      </c>
      <c r="E155" s="3">
        <f t="shared" si="4"/>
        <v>179.93636000000001</v>
      </c>
    </row>
    <row r="156" spans="1:5" s="24" customFormat="1" x14ac:dyDescent="0.25">
      <c r="A156" s="27"/>
      <c r="B156" s="1" t="s">
        <v>186</v>
      </c>
      <c r="C156" s="2" t="s">
        <v>6</v>
      </c>
      <c r="D156" s="34">
        <v>5</v>
      </c>
      <c r="E156" s="3">
        <f t="shared" si="4"/>
        <v>9.7791499999999996</v>
      </c>
    </row>
    <row r="157" spans="1:5" s="24" customFormat="1" x14ac:dyDescent="0.25">
      <c r="A157" s="27"/>
      <c r="B157" s="1" t="s">
        <v>187</v>
      </c>
      <c r="C157" s="2" t="s">
        <v>6</v>
      </c>
      <c r="D157" s="34">
        <v>10</v>
      </c>
      <c r="E157" s="3">
        <f t="shared" si="4"/>
        <v>19.558299999999999</v>
      </c>
    </row>
    <row r="158" spans="1:5" s="24" customFormat="1" x14ac:dyDescent="0.25">
      <c r="A158" s="27"/>
      <c r="B158" s="1" t="s">
        <v>188</v>
      </c>
      <c r="C158" s="2" t="s">
        <v>6</v>
      </c>
      <c r="D158" s="34">
        <v>15</v>
      </c>
      <c r="E158" s="3">
        <f t="shared" si="4"/>
        <v>29.33745</v>
      </c>
    </row>
    <row r="159" spans="1:5" s="24" customFormat="1" x14ac:dyDescent="0.25">
      <c r="A159" s="27"/>
      <c r="B159" s="1" t="s">
        <v>218</v>
      </c>
      <c r="C159" s="2" t="s">
        <v>6</v>
      </c>
      <c r="D159" s="34">
        <v>15</v>
      </c>
      <c r="E159" s="3">
        <f t="shared" si="4"/>
        <v>29.33745</v>
      </c>
    </row>
    <row r="160" spans="1:5" s="24" customFormat="1" x14ac:dyDescent="0.25">
      <c r="A160" s="27"/>
      <c r="B160" s="1" t="s">
        <v>24</v>
      </c>
      <c r="C160" s="2" t="s">
        <v>6</v>
      </c>
      <c r="D160" s="34">
        <v>5</v>
      </c>
      <c r="E160" s="3">
        <f t="shared" si="4"/>
        <v>9.7791499999999996</v>
      </c>
    </row>
    <row r="161" spans="1:5" s="24" customFormat="1" ht="25.5" x14ac:dyDescent="0.25">
      <c r="A161" s="27"/>
      <c r="B161" s="1" t="s">
        <v>189</v>
      </c>
      <c r="C161" s="2" t="s">
        <v>6</v>
      </c>
      <c r="D161" s="34">
        <v>7</v>
      </c>
      <c r="E161" s="3">
        <f t="shared" si="4"/>
        <v>13.690809999999999</v>
      </c>
    </row>
    <row r="162" spans="1:5" s="24" customFormat="1" x14ac:dyDescent="0.25">
      <c r="A162" s="27"/>
      <c r="B162" s="1" t="s">
        <v>206</v>
      </c>
      <c r="C162" s="2" t="s">
        <v>6</v>
      </c>
      <c r="D162" s="34">
        <v>15</v>
      </c>
      <c r="E162" s="3">
        <f>15.34*1.95583</f>
        <v>30.002432199999998</v>
      </c>
    </row>
    <row r="163" spans="1:5" s="24" customFormat="1" x14ac:dyDescent="0.25">
      <c r="A163" s="27"/>
      <c r="B163" s="1" t="s">
        <v>207</v>
      </c>
      <c r="C163" s="2" t="s">
        <v>6</v>
      </c>
      <c r="D163" s="34">
        <v>20</v>
      </c>
      <c r="E163" s="3">
        <f t="shared" ref="E163:E196" si="5">+D163*1.95583</f>
        <v>39.116599999999998</v>
      </c>
    </row>
    <row r="164" spans="1:5" s="24" customFormat="1" ht="25.5" x14ac:dyDescent="0.25">
      <c r="A164" s="27"/>
      <c r="B164" s="1" t="s">
        <v>26</v>
      </c>
      <c r="C164" s="2" t="s">
        <v>6</v>
      </c>
      <c r="D164" s="34">
        <v>20</v>
      </c>
      <c r="E164" s="3">
        <f t="shared" si="5"/>
        <v>39.116599999999998</v>
      </c>
    </row>
    <row r="165" spans="1:5" s="24" customFormat="1" x14ac:dyDescent="0.25">
      <c r="A165" s="27"/>
      <c r="B165" s="1" t="s">
        <v>190</v>
      </c>
      <c r="C165" s="2" t="s">
        <v>6</v>
      </c>
      <c r="D165" s="34">
        <v>7</v>
      </c>
      <c r="E165" s="3">
        <f t="shared" si="5"/>
        <v>13.690809999999999</v>
      </c>
    </row>
    <row r="166" spans="1:5" s="24" customFormat="1" x14ac:dyDescent="0.25">
      <c r="A166" s="27"/>
      <c r="B166" s="1" t="s">
        <v>191</v>
      </c>
      <c r="C166" s="2" t="s">
        <v>6</v>
      </c>
      <c r="D166" s="34">
        <v>15</v>
      </c>
      <c r="E166" s="3">
        <f t="shared" si="5"/>
        <v>29.33745</v>
      </c>
    </row>
    <row r="167" spans="1:5" s="24" customFormat="1" x14ac:dyDescent="0.25">
      <c r="A167" s="27"/>
      <c r="B167" s="1" t="s">
        <v>219</v>
      </c>
      <c r="C167" s="2" t="s">
        <v>6</v>
      </c>
      <c r="D167" s="34">
        <v>15</v>
      </c>
      <c r="E167" s="3">
        <f t="shared" si="5"/>
        <v>29.33745</v>
      </c>
    </row>
    <row r="168" spans="1:5" s="24" customFormat="1" x14ac:dyDescent="0.25">
      <c r="A168" s="27"/>
      <c r="B168" s="1" t="s">
        <v>95</v>
      </c>
      <c r="C168" s="2" t="s">
        <v>6</v>
      </c>
      <c r="D168" s="34">
        <v>40</v>
      </c>
      <c r="E168" s="3">
        <f t="shared" si="5"/>
        <v>78.233199999999997</v>
      </c>
    </row>
    <row r="169" spans="1:5" s="24" customFormat="1" x14ac:dyDescent="0.25">
      <c r="A169" s="27"/>
      <c r="B169" s="1" t="s">
        <v>96</v>
      </c>
      <c r="C169" s="2" t="s">
        <v>6</v>
      </c>
      <c r="D169" s="34">
        <v>40</v>
      </c>
      <c r="E169" s="3">
        <f t="shared" si="5"/>
        <v>78.233199999999997</v>
      </c>
    </row>
    <row r="170" spans="1:5" s="24" customFormat="1" x14ac:dyDescent="0.25">
      <c r="A170" s="27"/>
      <c r="B170" s="1" t="s">
        <v>97</v>
      </c>
      <c r="C170" s="2" t="s">
        <v>6</v>
      </c>
      <c r="D170" s="34">
        <v>15</v>
      </c>
      <c r="E170" s="3">
        <f t="shared" si="5"/>
        <v>29.33745</v>
      </c>
    </row>
    <row r="171" spans="1:5" s="24" customFormat="1" x14ac:dyDescent="0.25">
      <c r="A171" s="27"/>
      <c r="B171" s="1" t="s">
        <v>270</v>
      </c>
      <c r="C171" s="2" t="s">
        <v>6</v>
      </c>
      <c r="D171" s="34">
        <v>65</v>
      </c>
      <c r="E171" s="3">
        <f t="shared" si="5"/>
        <v>127.12895</v>
      </c>
    </row>
    <row r="172" spans="1:5" s="24" customFormat="1" x14ac:dyDescent="0.25">
      <c r="A172" s="27"/>
      <c r="B172" s="1" t="s">
        <v>292</v>
      </c>
      <c r="C172" s="2" t="s">
        <v>6</v>
      </c>
      <c r="D172" s="34">
        <v>105</v>
      </c>
      <c r="E172" s="3">
        <f t="shared" si="5"/>
        <v>205.36214999999999</v>
      </c>
    </row>
    <row r="173" spans="1:5" s="24" customFormat="1" x14ac:dyDescent="0.25">
      <c r="A173" s="27"/>
      <c r="B173" s="1" t="s">
        <v>271</v>
      </c>
      <c r="C173" s="2" t="s">
        <v>6</v>
      </c>
      <c r="D173" s="34">
        <v>100</v>
      </c>
      <c r="E173" s="3">
        <f t="shared" si="5"/>
        <v>195.583</v>
      </c>
    </row>
    <row r="174" spans="1:5" s="24" customFormat="1" x14ac:dyDescent="0.25">
      <c r="A174" s="27"/>
      <c r="B174" s="1" t="s">
        <v>192</v>
      </c>
      <c r="C174" s="2" t="s">
        <v>6</v>
      </c>
      <c r="D174" s="34">
        <v>40</v>
      </c>
      <c r="E174" s="3">
        <f t="shared" si="5"/>
        <v>78.233199999999997</v>
      </c>
    </row>
    <row r="175" spans="1:5" s="24" customFormat="1" x14ac:dyDescent="0.25">
      <c r="A175" s="27"/>
      <c r="B175" s="1" t="s">
        <v>193</v>
      </c>
      <c r="C175" s="2" t="s">
        <v>6</v>
      </c>
      <c r="D175" s="34">
        <v>50</v>
      </c>
      <c r="E175" s="3">
        <f t="shared" si="5"/>
        <v>97.791499999999999</v>
      </c>
    </row>
    <row r="176" spans="1:5" s="24" customFormat="1" ht="25.5" x14ac:dyDescent="0.25">
      <c r="A176" s="27"/>
      <c r="B176" s="1" t="s">
        <v>194</v>
      </c>
      <c r="C176" s="2" t="s">
        <v>6</v>
      </c>
      <c r="D176" s="34">
        <v>90</v>
      </c>
      <c r="E176" s="3">
        <f t="shared" si="5"/>
        <v>176.0247</v>
      </c>
    </row>
    <row r="177" spans="1:5" s="24" customFormat="1" x14ac:dyDescent="0.25">
      <c r="A177" s="27"/>
      <c r="B177" s="1" t="s">
        <v>205</v>
      </c>
      <c r="C177" s="2" t="s">
        <v>6</v>
      </c>
      <c r="D177" s="34">
        <v>75</v>
      </c>
      <c r="E177" s="3">
        <f t="shared" si="5"/>
        <v>146.68725000000001</v>
      </c>
    </row>
    <row r="178" spans="1:5" s="24" customFormat="1" ht="25.5" x14ac:dyDescent="0.25">
      <c r="A178" s="27"/>
      <c r="B178" s="1" t="s">
        <v>195</v>
      </c>
      <c r="C178" s="2" t="s">
        <v>6</v>
      </c>
      <c r="D178" s="34">
        <v>115</v>
      </c>
      <c r="E178" s="3">
        <f t="shared" si="5"/>
        <v>224.92044999999999</v>
      </c>
    </row>
    <row r="179" spans="1:5" s="24" customFormat="1" ht="25.5" x14ac:dyDescent="0.25">
      <c r="A179" s="27"/>
      <c r="B179" s="1" t="s">
        <v>196</v>
      </c>
      <c r="C179" s="2" t="s">
        <v>6</v>
      </c>
      <c r="D179" s="34">
        <v>125</v>
      </c>
      <c r="E179" s="3">
        <f t="shared" si="5"/>
        <v>244.47874999999999</v>
      </c>
    </row>
    <row r="180" spans="1:5" s="24" customFormat="1" x14ac:dyDescent="0.25">
      <c r="A180" s="27"/>
      <c r="B180" s="1" t="s">
        <v>197</v>
      </c>
      <c r="C180" s="2" t="s">
        <v>6</v>
      </c>
      <c r="D180" s="34">
        <v>100</v>
      </c>
      <c r="E180" s="3">
        <f t="shared" si="5"/>
        <v>195.583</v>
      </c>
    </row>
    <row r="181" spans="1:5" s="24" customFormat="1" ht="38.25" x14ac:dyDescent="0.25">
      <c r="A181" s="27"/>
      <c r="B181" s="1" t="s">
        <v>98</v>
      </c>
      <c r="C181" s="2" t="s">
        <v>6</v>
      </c>
      <c r="D181" s="34">
        <v>130</v>
      </c>
      <c r="E181" s="3">
        <f t="shared" si="5"/>
        <v>254.25790000000001</v>
      </c>
    </row>
    <row r="182" spans="1:5" s="24" customFormat="1" x14ac:dyDescent="0.25">
      <c r="A182" s="27"/>
      <c r="B182" s="1" t="s">
        <v>198</v>
      </c>
      <c r="C182" s="2" t="s">
        <v>6</v>
      </c>
      <c r="D182" s="34">
        <v>5</v>
      </c>
      <c r="E182" s="3">
        <f t="shared" si="5"/>
        <v>9.7791499999999996</v>
      </c>
    </row>
    <row r="183" spans="1:5" s="24" customFormat="1" x14ac:dyDescent="0.25">
      <c r="A183" s="27"/>
      <c r="B183" s="1" t="s">
        <v>319</v>
      </c>
      <c r="C183" s="2" t="s">
        <v>6</v>
      </c>
      <c r="D183" s="34">
        <v>2.5</v>
      </c>
      <c r="E183" s="3">
        <f t="shared" si="5"/>
        <v>4.8895749999999998</v>
      </c>
    </row>
    <row r="184" spans="1:5" s="24" customFormat="1" x14ac:dyDescent="0.25">
      <c r="A184" s="27"/>
      <c r="B184" s="1" t="s">
        <v>85</v>
      </c>
      <c r="C184" s="2" t="s">
        <v>6</v>
      </c>
      <c r="D184" s="34">
        <v>5</v>
      </c>
      <c r="E184" s="3">
        <f t="shared" si="5"/>
        <v>9.7791499999999996</v>
      </c>
    </row>
    <row r="185" spans="1:5" s="24" customFormat="1" x14ac:dyDescent="0.25">
      <c r="A185" s="27"/>
      <c r="B185" s="1" t="s">
        <v>86</v>
      </c>
      <c r="C185" s="2" t="s">
        <v>6</v>
      </c>
      <c r="D185" s="34">
        <v>2.5</v>
      </c>
      <c r="E185" s="3">
        <f t="shared" si="5"/>
        <v>4.8895749999999998</v>
      </c>
    </row>
    <row r="186" spans="1:5" s="24" customFormat="1" ht="38.25" x14ac:dyDescent="0.25">
      <c r="A186" s="27"/>
      <c r="B186" s="1" t="s">
        <v>199</v>
      </c>
      <c r="C186" s="2" t="s">
        <v>6</v>
      </c>
      <c r="D186" s="34">
        <v>40</v>
      </c>
      <c r="E186" s="3">
        <f t="shared" si="5"/>
        <v>78.233199999999997</v>
      </c>
    </row>
    <row r="187" spans="1:5" s="24" customFormat="1" x14ac:dyDescent="0.25">
      <c r="A187" s="27"/>
      <c r="B187" s="1" t="s">
        <v>200</v>
      </c>
      <c r="C187" s="2" t="s">
        <v>6</v>
      </c>
      <c r="D187" s="34">
        <v>30</v>
      </c>
      <c r="E187" s="3">
        <f t="shared" si="5"/>
        <v>58.674900000000001</v>
      </c>
    </row>
    <row r="188" spans="1:5" s="24" customFormat="1" ht="38.25" x14ac:dyDescent="0.25">
      <c r="A188" s="27"/>
      <c r="B188" s="1" t="s">
        <v>201</v>
      </c>
      <c r="C188" s="2" t="s">
        <v>6</v>
      </c>
      <c r="D188" s="34">
        <v>70</v>
      </c>
      <c r="E188" s="3">
        <f t="shared" si="5"/>
        <v>136.90809999999999</v>
      </c>
    </row>
    <row r="189" spans="1:5" s="24" customFormat="1" x14ac:dyDescent="0.25">
      <c r="A189" s="27"/>
      <c r="B189" s="1" t="s">
        <v>220</v>
      </c>
      <c r="C189" s="2" t="s">
        <v>6</v>
      </c>
      <c r="D189" s="34">
        <v>25</v>
      </c>
      <c r="E189" s="3">
        <f t="shared" si="5"/>
        <v>48.89575</v>
      </c>
    </row>
    <row r="190" spans="1:5" s="24" customFormat="1" x14ac:dyDescent="0.25">
      <c r="B190" s="1" t="s">
        <v>221</v>
      </c>
      <c r="C190" s="2" t="s">
        <v>6</v>
      </c>
      <c r="D190" s="34">
        <v>15</v>
      </c>
      <c r="E190" s="3">
        <f t="shared" si="5"/>
        <v>29.33745</v>
      </c>
    </row>
    <row r="191" spans="1:5" s="24" customFormat="1" ht="25.5" x14ac:dyDescent="0.25">
      <c r="B191" s="1" t="s">
        <v>278</v>
      </c>
      <c r="C191" s="2" t="s">
        <v>6</v>
      </c>
      <c r="D191" s="34">
        <v>498</v>
      </c>
      <c r="E191" s="3">
        <f t="shared" si="5"/>
        <v>974.00333999999998</v>
      </c>
    </row>
    <row r="192" spans="1:5" s="24" customFormat="1" x14ac:dyDescent="0.25">
      <c r="B192" s="1" t="s">
        <v>279</v>
      </c>
      <c r="C192" s="2" t="s">
        <v>6</v>
      </c>
      <c r="D192" s="34">
        <v>850</v>
      </c>
      <c r="E192" s="3">
        <f t="shared" si="5"/>
        <v>1662.4555</v>
      </c>
    </row>
    <row r="193" spans="1:5" s="24" customFormat="1" x14ac:dyDescent="0.25">
      <c r="B193" s="1" t="s">
        <v>280</v>
      </c>
      <c r="C193" s="2" t="s">
        <v>6</v>
      </c>
      <c r="D193" s="34">
        <v>689</v>
      </c>
      <c r="E193" s="3">
        <f t="shared" si="5"/>
        <v>1347.5668699999999</v>
      </c>
    </row>
    <row r="194" spans="1:5" s="24" customFormat="1" x14ac:dyDescent="0.25">
      <c r="B194" s="1" t="s">
        <v>281</v>
      </c>
      <c r="C194" s="2" t="s">
        <v>6</v>
      </c>
      <c r="D194" s="34">
        <v>676</v>
      </c>
      <c r="E194" s="3">
        <f t="shared" si="5"/>
        <v>1322.1410799999999</v>
      </c>
    </row>
    <row r="195" spans="1:5" s="24" customFormat="1" x14ac:dyDescent="0.25">
      <c r="B195" s="1" t="s">
        <v>282</v>
      </c>
      <c r="C195" s="2" t="s">
        <v>6</v>
      </c>
      <c r="D195" s="34">
        <v>593</v>
      </c>
      <c r="E195" s="3">
        <f t="shared" si="5"/>
        <v>1159.80719</v>
      </c>
    </row>
    <row r="196" spans="1:5" s="24" customFormat="1" ht="25.5" x14ac:dyDescent="0.25">
      <c r="B196" s="1" t="s">
        <v>283</v>
      </c>
      <c r="C196" s="2" t="s">
        <v>6</v>
      </c>
      <c r="D196" s="34">
        <v>380</v>
      </c>
      <c r="E196" s="3">
        <f t="shared" si="5"/>
        <v>743.21539999999993</v>
      </c>
    </row>
    <row r="197" spans="1:5" s="24" customFormat="1" ht="25.5" x14ac:dyDescent="0.25">
      <c r="B197" s="1" t="s">
        <v>284</v>
      </c>
      <c r="C197" s="2" t="s">
        <v>6</v>
      </c>
      <c r="D197" s="34">
        <v>668</v>
      </c>
      <c r="E197" s="3">
        <f t="shared" ref="E197:E228" si="6">+D197*1.95583</f>
        <v>1306.4944399999999</v>
      </c>
    </row>
    <row r="198" spans="1:5" s="24" customFormat="1" ht="25.5" x14ac:dyDescent="0.25">
      <c r="B198" s="1" t="s">
        <v>285</v>
      </c>
      <c r="C198" s="2" t="s">
        <v>6</v>
      </c>
      <c r="D198" s="34">
        <v>678</v>
      </c>
      <c r="E198" s="3">
        <f t="shared" si="6"/>
        <v>1326.0527399999999</v>
      </c>
    </row>
    <row r="199" spans="1:5" s="24" customFormat="1" x14ac:dyDescent="0.25">
      <c r="A199" s="27" t="s">
        <v>100</v>
      </c>
      <c r="B199" s="1" t="s">
        <v>99</v>
      </c>
      <c r="C199" s="2" t="s">
        <v>6</v>
      </c>
      <c r="D199" s="34">
        <v>25</v>
      </c>
      <c r="E199" s="3">
        <f t="shared" si="6"/>
        <v>48.89575</v>
      </c>
    </row>
    <row r="200" spans="1:5" s="24" customFormat="1" x14ac:dyDescent="0.25">
      <c r="A200" s="27"/>
      <c r="B200" s="1" t="s">
        <v>101</v>
      </c>
      <c r="C200" s="2" t="s">
        <v>6</v>
      </c>
      <c r="D200" s="34">
        <v>453</v>
      </c>
      <c r="E200" s="3">
        <f t="shared" si="6"/>
        <v>885.99099000000001</v>
      </c>
    </row>
    <row r="201" spans="1:5" s="24" customFormat="1" x14ac:dyDescent="0.25">
      <c r="A201" s="27"/>
      <c r="B201" s="1" t="s">
        <v>102</v>
      </c>
      <c r="C201" s="2" t="s">
        <v>6</v>
      </c>
      <c r="D201" s="34">
        <v>917</v>
      </c>
      <c r="E201" s="3">
        <f t="shared" si="6"/>
        <v>1793.49611</v>
      </c>
    </row>
    <row r="202" spans="1:5" s="24" customFormat="1" ht="25.5" x14ac:dyDescent="0.25">
      <c r="A202" s="27"/>
      <c r="B202" s="1" t="s">
        <v>103</v>
      </c>
      <c r="C202" s="2" t="s">
        <v>6</v>
      </c>
      <c r="D202" s="34">
        <v>710</v>
      </c>
      <c r="E202" s="3">
        <f t="shared" si="6"/>
        <v>1388.6393</v>
      </c>
    </row>
    <row r="203" spans="1:5" s="24" customFormat="1" x14ac:dyDescent="0.25">
      <c r="A203" s="27"/>
      <c r="B203" s="1" t="s">
        <v>104</v>
      </c>
      <c r="C203" s="2" t="s">
        <v>6</v>
      </c>
      <c r="D203" s="34">
        <v>1689</v>
      </c>
      <c r="E203" s="3">
        <f t="shared" si="6"/>
        <v>3303.39687</v>
      </c>
    </row>
    <row r="204" spans="1:5" s="24" customFormat="1" ht="25.5" x14ac:dyDescent="0.25">
      <c r="A204" s="27"/>
      <c r="B204" s="1" t="s">
        <v>105</v>
      </c>
      <c r="C204" s="2" t="s">
        <v>6</v>
      </c>
      <c r="D204" s="34">
        <v>753</v>
      </c>
      <c r="E204" s="3">
        <f t="shared" si="6"/>
        <v>1472.73999</v>
      </c>
    </row>
    <row r="205" spans="1:5" s="24" customFormat="1" ht="25.5" x14ac:dyDescent="0.25">
      <c r="A205" s="27"/>
      <c r="B205" s="1" t="s">
        <v>106</v>
      </c>
      <c r="C205" s="2" t="s">
        <v>6</v>
      </c>
      <c r="D205" s="34">
        <v>810</v>
      </c>
      <c r="E205" s="3">
        <f t="shared" si="6"/>
        <v>1584.2222999999999</v>
      </c>
    </row>
    <row r="206" spans="1:5" s="24" customFormat="1" ht="25.5" x14ac:dyDescent="0.25">
      <c r="A206" s="27"/>
      <c r="B206" s="1" t="s">
        <v>107</v>
      </c>
      <c r="C206" s="2" t="s">
        <v>6</v>
      </c>
      <c r="D206" s="34">
        <v>1104</v>
      </c>
      <c r="E206" s="3">
        <v>2160</v>
      </c>
    </row>
    <row r="207" spans="1:5" s="24" customFormat="1" ht="25.5" x14ac:dyDescent="0.25">
      <c r="A207" s="27"/>
      <c r="B207" s="1" t="s">
        <v>108</v>
      </c>
      <c r="C207" s="2" t="s">
        <v>6</v>
      </c>
      <c r="D207" s="34">
        <v>405</v>
      </c>
      <c r="E207" s="3">
        <f t="shared" si="6"/>
        <v>792.11114999999995</v>
      </c>
    </row>
    <row r="208" spans="1:5" s="24" customFormat="1" x14ac:dyDescent="0.25">
      <c r="A208" s="27"/>
      <c r="B208" s="1" t="s">
        <v>109</v>
      </c>
      <c r="C208" s="2" t="s">
        <v>6</v>
      </c>
      <c r="D208" s="34">
        <v>105</v>
      </c>
      <c r="E208" s="3">
        <f t="shared" si="6"/>
        <v>205.36214999999999</v>
      </c>
    </row>
    <row r="209" spans="1:5" s="24" customFormat="1" ht="25.5" x14ac:dyDescent="0.25">
      <c r="A209" s="27"/>
      <c r="B209" s="1" t="s">
        <v>67</v>
      </c>
      <c r="C209" s="2" t="s">
        <v>6</v>
      </c>
      <c r="D209" s="34">
        <v>40</v>
      </c>
      <c r="E209" s="3">
        <f t="shared" si="6"/>
        <v>78.233199999999997</v>
      </c>
    </row>
    <row r="210" spans="1:5" s="24" customFormat="1" x14ac:dyDescent="0.25">
      <c r="A210" s="27"/>
      <c r="B210" s="1" t="s">
        <v>68</v>
      </c>
      <c r="C210" s="2" t="s">
        <v>6</v>
      </c>
      <c r="D210" s="34">
        <v>75</v>
      </c>
      <c r="E210" s="3">
        <f t="shared" si="6"/>
        <v>146.68725000000001</v>
      </c>
    </row>
    <row r="211" spans="1:5" s="24" customFormat="1" x14ac:dyDescent="0.25">
      <c r="A211" s="27"/>
      <c r="B211" s="1" t="s">
        <v>320</v>
      </c>
      <c r="C211" s="2" t="s">
        <v>6</v>
      </c>
      <c r="D211" s="34">
        <v>150</v>
      </c>
      <c r="E211" s="3">
        <f t="shared" si="6"/>
        <v>293.37450000000001</v>
      </c>
    </row>
    <row r="212" spans="1:5" s="24" customFormat="1" x14ac:dyDescent="0.25">
      <c r="A212" s="27"/>
      <c r="B212" s="1" t="s">
        <v>110</v>
      </c>
      <c r="C212" s="2" t="s">
        <v>6</v>
      </c>
      <c r="D212" s="34">
        <v>0.51</v>
      </c>
      <c r="E212" s="3">
        <f t="shared" si="6"/>
        <v>0.99747330000000001</v>
      </c>
    </row>
    <row r="213" spans="1:5" s="24" customFormat="1" ht="25.5" x14ac:dyDescent="0.25">
      <c r="A213" s="27"/>
      <c r="B213" s="1" t="s">
        <v>111</v>
      </c>
      <c r="C213" s="2" t="s">
        <v>6</v>
      </c>
      <c r="D213" s="34">
        <v>180</v>
      </c>
      <c r="E213" s="3">
        <f t="shared" si="6"/>
        <v>352.04939999999999</v>
      </c>
    </row>
    <row r="214" spans="1:5" s="24" customFormat="1" ht="25.5" x14ac:dyDescent="0.25">
      <c r="A214" s="27"/>
      <c r="B214" s="1" t="s">
        <v>112</v>
      </c>
      <c r="C214" s="2" t="s">
        <v>6</v>
      </c>
      <c r="D214" s="34">
        <v>355</v>
      </c>
      <c r="E214" s="3">
        <f t="shared" si="6"/>
        <v>694.31965000000002</v>
      </c>
    </row>
    <row r="215" spans="1:5" s="24" customFormat="1" ht="25.5" x14ac:dyDescent="0.25">
      <c r="A215" s="27"/>
      <c r="B215" s="1" t="s">
        <v>113</v>
      </c>
      <c r="C215" s="2" t="s">
        <v>6</v>
      </c>
      <c r="D215" s="34">
        <v>180</v>
      </c>
      <c r="E215" s="3">
        <f t="shared" si="6"/>
        <v>352.04939999999999</v>
      </c>
    </row>
    <row r="216" spans="1:5" s="24" customFormat="1" ht="25.5" x14ac:dyDescent="0.25">
      <c r="A216" s="27"/>
      <c r="B216" s="1" t="s">
        <v>114</v>
      </c>
      <c r="C216" s="2" t="s">
        <v>6</v>
      </c>
      <c r="D216" s="34">
        <v>460</v>
      </c>
      <c r="E216" s="3">
        <f t="shared" si="6"/>
        <v>899.68179999999995</v>
      </c>
    </row>
    <row r="217" spans="1:5" s="24" customFormat="1" ht="25.5" x14ac:dyDescent="0.25">
      <c r="A217" s="27"/>
      <c r="B217" s="1" t="s">
        <v>115</v>
      </c>
      <c r="C217" s="2" t="s">
        <v>6</v>
      </c>
      <c r="D217" s="34">
        <v>180</v>
      </c>
      <c r="E217" s="3">
        <f t="shared" si="6"/>
        <v>352.04939999999999</v>
      </c>
    </row>
    <row r="218" spans="1:5" s="24" customFormat="1" ht="25.5" x14ac:dyDescent="0.25">
      <c r="A218" s="27"/>
      <c r="B218" s="1" t="s">
        <v>116</v>
      </c>
      <c r="C218" s="2" t="s">
        <v>6</v>
      </c>
      <c r="D218" s="34">
        <v>460</v>
      </c>
      <c r="E218" s="3">
        <f t="shared" si="6"/>
        <v>899.68179999999995</v>
      </c>
    </row>
    <row r="219" spans="1:5" s="24" customFormat="1" ht="25.5" x14ac:dyDescent="0.25">
      <c r="A219" s="27"/>
      <c r="B219" s="1" t="s">
        <v>117</v>
      </c>
      <c r="C219" s="2" t="s">
        <v>6</v>
      </c>
      <c r="D219" s="34">
        <v>180</v>
      </c>
      <c r="E219" s="3">
        <f t="shared" si="6"/>
        <v>352.04939999999999</v>
      </c>
    </row>
    <row r="220" spans="1:5" s="24" customFormat="1" ht="25.5" x14ac:dyDescent="0.25">
      <c r="A220" s="27"/>
      <c r="B220" s="1" t="s">
        <v>118</v>
      </c>
      <c r="C220" s="2" t="s">
        <v>6</v>
      </c>
      <c r="D220" s="34">
        <v>460</v>
      </c>
      <c r="E220" s="3">
        <f t="shared" si="6"/>
        <v>899.68179999999995</v>
      </c>
    </row>
    <row r="221" spans="1:5" s="24" customFormat="1" x14ac:dyDescent="0.25">
      <c r="A221" s="27"/>
      <c r="B221" s="1" t="s">
        <v>119</v>
      </c>
      <c r="C221" s="2" t="s">
        <v>6</v>
      </c>
      <c r="D221" s="34">
        <v>40</v>
      </c>
      <c r="E221" s="3">
        <f t="shared" si="6"/>
        <v>78.233199999999997</v>
      </c>
    </row>
    <row r="222" spans="1:5" s="24" customFormat="1" ht="25.5" x14ac:dyDescent="0.25">
      <c r="A222" s="27"/>
      <c r="B222" s="1" t="s">
        <v>120</v>
      </c>
      <c r="C222" s="2" t="s">
        <v>6</v>
      </c>
      <c r="D222" s="34">
        <v>25</v>
      </c>
      <c r="E222" s="3">
        <f t="shared" si="6"/>
        <v>48.89575</v>
      </c>
    </row>
    <row r="223" spans="1:5" s="24" customFormat="1" x14ac:dyDescent="0.25">
      <c r="A223" s="27"/>
      <c r="B223" s="1" t="s">
        <v>265</v>
      </c>
      <c r="C223" s="2" t="s">
        <v>6</v>
      </c>
      <c r="D223" s="34">
        <v>35</v>
      </c>
      <c r="E223" s="3">
        <f t="shared" si="6"/>
        <v>68.454049999999995</v>
      </c>
    </row>
    <row r="224" spans="1:5" s="24" customFormat="1" x14ac:dyDescent="0.25">
      <c r="A224" s="27"/>
      <c r="B224" s="1" t="s">
        <v>121</v>
      </c>
      <c r="C224" s="2" t="s">
        <v>6</v>
      </c>
      <c r="D224" s="34">
        <v>20</v>
      </c>
      <c r="E224" s="3">
        <f t="shared" si="6"/>
        <v>39.116599999999998</v>
      </c>
    </row>
    <row r="225" spans="1:5" s="24" customFormat="1" x14ac:dyDescent="0.2">
      <c r="A225" s="27"/>
      <c r="B225" s="4" t="s">
        <v>122</v>
      </c>
      <c r="C225" s="2" t="s">
        <v>6</v>
      </c>
      <c r="D225" s="34">
        <v>55</v>
      </c>
      <c r="E225" s="3">
        <f t="shared" si="6"/>
        <v>107.57065</v>
      </c>
    </row>
    <row r="226" spans="1:5" s="24" customFormat="1" ht="25.5" x14ac:dyDescent="0.2">
      <c r="A226" s="27"/>
      <c r="B226" s="5" t="s">
        <v>123</v>
      </c>
      <c r="C226" s="2" t="s">
        <v>6</v>
      </c>
      <c r="D226" s="34">
        <v>75</v>
      </c>
      <c r="E226" s="3">
        <f t="shared" si="6"/>
        <v>146.68725000000001</v>
      </c>
    </row>
    <row r="227" spans="1:5" s="24" customFormat="1" x14ac:dyDescent="0.25">
      <c r="A227" s="27"/>
      <c r="B227" s="1" t="s">
        <v>124</v>
      </c>
      <c r="C227" s="2" t="s">
        <v>6</v>
      </c>
      <c r="D227" s="34">
        <v>18</v>
      </c>
      <c r="E227" s="3">
        <f t="shared" si="6"/>
        <v>35.204940000000001</v>
      </c>
    </row>
    <row r="228" spans="1:5" s="24" customFormat="1" x14ac:dyDescent="0.25">
      <c r="A228" s="27"/>
      <c r="B228" s="1" t="s">
        <v>125</v>
      </c>
      <c r="C228" s="2" t="s">
        <v>6</v>
      </c>
      <c r="D228" s="34">
        <v>8</v>
      </c>
      <c r="E228" s="3">
        <f t="shared" si="6"/>
        <v>15.64664</v>
      </c>
    </row>
    <row r="229" spans="1:5" s="24" customFormat="1" x14ac:dyDescent="0.25">
      <c r="A229" s="27"/>
      <c r="B229" s="1" t="s">
        <v>99</v>
      </c>
      <c r="C229" s="2" t="s">
        <v>6</v>
      </c>
      <c r="D229" s="34">
        <v>25</v>
      </c>
      <c r="E229" s="3">
        <f t="shared" ref="E229:E260" si="7">+D229*1.95583</f>
        <v>48.89575</v>
      </c>
    </row>
    <row r="230" spans="1:5" s="24" customFormat="1" ht="25.5" x14ac:dyDescent="0.25">
      <c r="A230" s="27"/>
      <c r="B230" s="1" t="s">
        <v>262</v>
      </c>
      <c r="C230" s="2" t="s">
        <v>6</v>
      </c>
      <c r="D230" s="34">
        <v>92</v>
      </c>
      <c r="E230" s="3">
        <f t="shared" si="7"/>
        <v>179.93636000000001</v>
      </c>
    </row>
    <row r="231" spans="1:5" s="24" customFormat="1" ht="25.5" x14ac:dyDescent="0.25">
      <c r="A231" s="27"/>
      <c r="B231" s="1" t="s">
        <v>263</v>
      </c>
      <c r="C231" s="2" t="s">
        <v>6</v>
      </c>
      <c r="D231" s="34">
        <v>110</v>
      </c>
      <c r="E231" s="3">
        <f t="shared" si="7"/>
        <v>215.1413</v>
      </c>
    </row>
    <row r="232" spans="1:5" s="24" customFormat="1" x14ac:dyDescent="0.2">
      <c r="A232" s="27"/>
      <c r="B232" s="5" t="s">
        <v>126</v>
      </c>
      <c r="C232" s="2" t="s">
        <v>6</v>
      </c>
      <c r="D232" s="34">
        <v>75</v>
      </c>
      <c r="E232" s="3">
        <f t="shared" si="7"/>
        <v>146.68725000000001</v>
      </c>
    </row>
    <row r="233" spans="1:5" s="24" customFormat="1" x14ac:dyDescent="0.25">
      <c r="A233" s="27"/>
      <c r="B233" s="1" t="s">
        <v>127</v>
      </c>
      <c r="C233" s="2" t="s">
        <v>6</v>
      </c>
      <c r="D233" s="34">
        <v>30</v>
      </c>
      <c r="E233" s="3">
        <f t="shared" si="7"/>
        <v>58.674900000000001</v>
      </c>
    </row>
    <row r="234" spans="1:5" s="24" customFormat="1" x14ac:dyDescent="0.25">
      <c r="A234" s="27"/>
      <c r="B234" s="1" t="s">
        <v>264</v>
      </c>
      <c r="C234" s="2" t="s">
        <v>6</v>
      </c>
      <c r="D234" s="34">
        <v>55</v>
      </c>
      <c r="E234" s="3">
        <f t="shared" si="7"/>
        <v>107.57065</v>
      </c>
    </row>
    <row r="235" spans="1:5" s="24" customFormat="1" x14ac:dyDescent="0.25">
      <c r="A235" s="27"/>
      <c r="B235" s="1" t="s">
        <v>128</v>
      </c>
      <c r="C235" s="2" t="s">
        <v>6</v>
      </c>
      <c r="D235" s="34">
        <v>75</v>
      </c>
      <c r="E235" s="3">
        <f t="shared" si="7"/>
        <v>146.68725000000001</v>
      </c>
    </row>
    <row r="236" spans="1:5" s="24" customFormat="1" x14ac:dyDescent="0.25">
      <c r="A236" s="27"/>
      <c r="B236" s="1" t="s">
        <v>129</v>
      </c>
      <c r="C236" s="2" t="s">
        <v>6</v>
      </c>
      <c r="D236" s="34">
        <v>75</v>
      </c>
      <c r="E236" s="3">
        <f t="shared" si="7"/>
        <v>146.68725000000001</v>
      </c>
    </row>
    <row r="237" spans="1:5" s="24" customFormat="1" x14ac:dyDescent="0.25">
      <c r="A237" s="27"/>
      <c r="B237" s="1" t="s">
        <v>130</v>
      </c>
      <c r="C237" s="2" t="s">
        <v>6</v>
      </c>
      <c r="D237" s="34">
        <v>75</v>
      </c>
      <c r="E237" s="3">
        <f t="shared" si="7"/>
        <v>146.68725000000001</v>
      </c>
    </row>
    <row r="238" spans="1:5" s="24" customFormat="1" ht="25.5" x14ac:dyDescent="0.25">
      <c r="A238" s="27"/>
      <c r="B238" s="1" t="s">
        <v>131</v>
      </c>
      <c r="C238" s="2" t="s">
        <v>6</v>
      </c>
      <c r="D238" s="34">
        <v>110</v>
      </c>
      <c r="E238" s="3">
        <f t="shared" si="7"/>
        <v>215.1413</v>
      </c>
    </row>
    <row r="239" spans="1:5" s="24" customFormat="1" x14ac:dyDescent="0.25">
      <c r="A239" s="27"/>
      <c r="B239" s="1" t="s">
        <v>132</v>
      </c>
      <c r="C239" s="2" t="s">
        <v>6</v>
      </c>
      <c r="D239" s="34">
        <v>16</v>
      </c>
      <c r="E239" s="3">
        <f t="shared" si="7"/>
        <v>31.293279999999999</v>
      </c>
    </row>
    <row r="240" spans="1:5" s="24" customFormat="1" x14ac:dyDescent="0.25">
      <c r="A240" s="27"/>
      <c r="B240" s="1" t="s">
        <v>133</v>
      </c>
      <c r="C240" s="2" t="s">
        <v>6</v>
      </c>
      <c r="D240" s="34">
        <v>20</v>
      </c>
      <c r="E240" s="3">
        <f t="shared" si="7"/>
        <v>39.116599999999998</v>
      </c>
    </row>
    <row r="241" spans="1:5" s="24" customFormat="1" x14ac:dyDescent="0.25">
      <c r="A241" s="27"/>
      <c r="B241" s="1" t="s">
        <v>134</v>
      </c>
      <c r="C241" s="2" t="s">
        <v>6</v>
      </c>
      <c r="D241" s="34">
        <v>92</v>
      </c>
      <c r="E241" s="3">
        <f t="shared" si="7"/>
        <v>179.93636000000001</v>
      </c>
    </row>
    <row r="242" spans="1:5" s="24" customFormat="1" ht="25.5" x14ac:dyDescent="0.25">
      <c r="A242" s="27"/>
      <c r="B242" s="1" t="s">
        <v>135</v>
      </c>
      <c r="C242" s="2" t="s">
        <v>6</v>
      </c>
      <c r="D242" s="34">
        <v>140</v>
      </c>
      <c r="E242" s="3">
        <f t="shared" si="7"/>
        <v>273.81619999999998</v>
      </c>
    </row>
    <row r="243" spans="1:5" s="24" customFormat="1" ht="25.5" x14ac:dyDescent="0.25">
      <c r="A243" s="27"/>
      <c r="B243" s="1" t="s">
        <v>136</v>
      </c>
      <c r="C243" s="2" t="s">
        <v>6</v>
      </c>
      <c r="D243" s="34">
        <v>125</v>
      </c>
      <c r="E243" s="3">
        <f t="shared" si="7"/>
        <v>244.47874999999999</v>
      </c>
    </row>
    <row r="244" spans="1:5" s="24" customFormat="1" ht="25.5" x14ac:dyDescent="0.25">
      <c r="A244" s="27"/>
      <c r="B244" s="1" t="s">
        <v>137</v>
      </c>
      <c r="C244" s="2" t="s">
        <v>6</v>
      </c>
      <c r="D244" s="34">
        <v>135</v>
      </c>
      <c r="E244" s="3">
        <f t="shared" si="7"/>
        <v>264.03705000000002</v>
      </c>
    </row>
    <row r="245" spans="1:5" s="24" customFormat="1" x14ac:dyDescent="0.2">
      <c r="A245" s="27"/>
      <c r="B245" s="4" t="s">
        <v>138</v>
      </c>
      <c r="C245" s="2" t="s">
        <v>6</v>
      </c>
      <c r="D245" s="34">
        <v>100</v>
      </c>
      <c r="E245" s="3">
        <f t="shared" si="7"/>
        <v>195.583</v>
      </c>
    </row>
    <row r="246" spans="1:5" s="24" customFormat="1" x14ac:dyDescent="0.2">
      <c r="A246" s="27"/>
      <c r="B246" s="4" t="s">
        <v>139</v>
      </c>
      <c r="C246" s="2" t="s">
        <v>6</v>
      </c>
      <c r="D246" s="34">
        <v>125</v>
      </c>
      <c r="E246" s="3">
        <f t="shared" si="7"/>
        <v>244.47874999999999</v>
      </c>
    </row>
    <row r="247" spans="1:5" s="24" customFormat="1" x14ac:dyDescent="0.2">
      <c r="A247" s="27"/>
      <c r="B247" s="4" t="s">
        <v>140</v>
      </c>
      <c r="C247" s="2" t="s">
        <v>6</v>
      </c>
      <c r="D247" s="34">
        <v>10</v>
      </c>
      <c r="E247" s="3">
        <f t="shared" si="7"/>
        <v>19.558299999999999</v>
      </c>
    </row>
    <row r="248" spans="1:5" s="24" customFormat="1" x14ac:dyDescent="0.2">
      <c r="A248" s="27"/>
      <c r="B248" s="4" t="s">
        <v>286</v>
      </c>
      <c r="C248" s="2" t="s">
        <v>6</v>
      </c>
      <c r="D248" s="34">
        <v>40</v>
      </c>
      <c r="E248" s="3">
        <f t="shared" si="7"/>
        <v>78.233199999999997</v>
      </c>
    </row>
    <row r="249" spans="1:5" s="24" customFormat="1" x14ac:dyDescent="0.2">
      <c r="A249" s="27"/>
      <c r="B249" s="4" t="s">
        <v>222</v>
      </c>
      <c r="C249" s="2" t="s">
        <v>6</v>
      </c>
      <c r="D249" s="34">
        <v>5</v>
      </c>
      <c r="E249" s="3">
        <f t="shared" si="7"/>
        <v>9.7791499999999996</v>
      </c>
    </row>
    <row r="250" spans="1:5" s="24" customFormat="1" x14ac:dyDescent="0.2">
      <c r="A250" s="27"/>
      <c r="B250" s="4" t="s">
        <v>266</v>
      </c>
      <c r="C250" s="2" t="s">
        <v>6</v>
      </c>
      <c r="D250" s="34">
        <v>10</v>
      </c>
      <c r="E250" s="3">
        <f t="shared" si="7"/>
        <v>19.558299999999999</v>
      </c>
    </row>
    <row r="251" spans="1:5" s="24" customFormat="1" x14ac:dyDescent="0.2">
      <c r="A251" s="27"/>
      <c r="B251" s="4" t="s">
        <v>223</v>
      </c>
      <c r="C251" s="2" t="s">
        <v>6</v>
      </c>
      <c r="D251" s="34">
        <v>10</v>
      </c>
      <c r="E251" s="3">
        <f t="shared" si="7"/>
        <v>19.558299999999999</v>
      </c>
    </row>
    <row r="252" spans="1:5" s="24" customFormat="1" x14ac:dyDescent="0.2">
      <c r="A252" s="27"/>
      <c r="B252" s="4" t="s">
        <v>141</v>
      </c>
      <c r="C252" s="2" t="s">
        <v>6</v>
      </c>
      <c r="D252" s="34">
        <v>5</v>
      </c>
      <c r="E252" s="3">
        <f t="shared" si="7"/>
        <v>9.7791499999999996</v>
      </c>
    </row>
    <row r="253" spans="1:5" s="24" customFormat="1" x14ac:dyDescent="0.2">
      <c r="A253" s="27"/>
      <c r="B253" s="4" t="s">
        <v>23</v>
      </c>
      <c r="C253" s="2" t="s">
        <v>6</v>
      </c>
      <c r="D253" s="34">
        <v>25</v>
      </c>
      <c r="E253" s="3">
        <f t="shared" si="7"/>
        <v>48.89575</v>
      </c>
    </row>
    <row r="254" spans="1:5" s="24" customFormat="1" x14ac:dyDescent="0.2">
      <c r="A254" s="27"/>
      <c r="B254" s="4" t="s">
        <v>202</v>
      </c>
      <c r="C254" s="2" t="s">
        <v>6</v>
      </c>
      <c r="D254" s="34">
        <v>25</v>
      </c>
      <c r="E254" s="3">
        <f t="shared" si="7"/>
        <v>48.89575</v>
      </c>
    </row>
    <row r="255" spans="1:5" s="24" customFormat="1" x14ac:dyDescent="0.2">
      <c r="A255" s="27"/>
      <c r="B255" s="4" t="s">
        <v>203</v>
      </c>
      <c r="C255" s="2" t="s">
        <v>6</v>
      </c>
      <c r="D255" s="34">
        <v>40</v>
      </c>
      <c r="E255" s="3">
        <f t="shared" si="7"/>
        <v>78.233199999999997</v>
      </c>
    </row>
    <row r="256" spans="1:5" s="24" customFormat="1" x14ac:dyDescent="0.2">
      <c r="A256" s="27"/>
      <c r="B256" s="4" t="s">
        <v>204</v>
      </c>
      <c r="C256" s="2" t="s">
        <v>6</v>
      </c>
      <c r="D256" s="34">
        <v>50</v>
      </c>
      <c r="E256" s="3">
        <f t="shared" si="7"/>
        <v>97.791499999999999</v>
      </c>
    </row>
    <row r="257" spans="1:5" s="24" customFormat="1" x14ac:dyDescent="0.25">
      <c r="A257" s="27"/>
      <c r="B257" s="1" t="s">
        <v>324</v>
      </c>
      <c r="C257" s="2" t="s">
        <v>6</v>
      </c>
      <c r="D257" s="34">
        <v>100</v>
      </c>
      <c r="E257" s="3">
        <f t="shared" si="7"/>
        <v>195.583</v>
      </c>
    </row>
    <row r="258" spans="1:5" s="24" customFormat="1" x14ac:dyDescent="0.25">
      <c r="A258" s="27"/>
      <c r="B258" s="1" t="s">
        <v>142</v>
      </c>
      <c r="C258" s="2" t="s">
        <v>6</v>
      </c>
      <c r="D258" s="34">
        <v>15</v>
      </c>
      <c r="E258" s="3">
        <f t="shared" si="7"/>
        <v>29.33745</v>
      </c>
    </row>
    <row r="259" spans="1:5" s="24" customFormat="1" x14ac:dyDescent="0.25">
      <c r="A259" s="27"/>
      <c r="B259" s="1" t="s">
        <v>143</v>
      </c>
      <c r="C259" s="2" t="s">
        <v>6</v>
      </c>
      <c r="D259" s="34">
        <v>15</v>
      </c>
      <c r="E259" s="3">
        <f t="shared" si="7"/>
        <v>29.33745</v>
      </c>
    </row>
    <row r="260" spans="1:5" s="24" customFormat="1" x14ac:dyDescent="0.25">
      <c r="A260" s="27"/>
      <c r="B260" s="1" t="s">
        <v>144</v>
      </c>
      <c r="C260" s="2" t="s">
        <v>6</v>
      </c>
      <c r="D260" s="34">
        <v>30</v>
      </c>
      <c r="E260" s="3">
        <f t="shared" si="7"/>
        <v>58.674900000000001</v>
      </c>
    </row>
    <row r="261" spans="1:5" s="24" customFormat="1" x14ac:dyDescent="0.25">
      <c r="A261" s="22" t="s">
        <v>100</v>
      </c>
      <c r="B261" s="1" t="s">
        <v>145</v>
      </c>
      <c r="C261" s="2" t="s">
        <v>6</v>
      </c>
      <c r="D261" s="34">
        <v>230</v>
      </c>
      <c r="E261" s="3">
        <f t="shared" ref="E261:E291" si="8">+D261*1.95583</f>
        <v>449.84089999999998</v>
      </c>
    </row>
    <row r="262" spans="1:5" s="24" customFormat="1" x14ac:dyDescent="0.25">
      <c r="A262" s="28"/>
      <c r="B262" s="1" t="s">
        <v>146</v>
      </c>
      <c r="C262" s="2" t="s">
        <v>6</v>
      </c>
      <c r="D262" s="34">
        <v>35</v>
      </c>
      <c r="E262" s="3">
        <f t="shared" si="8"/>
        <v>68.454049999999995</v>
      </c>
    </row>
    <row r="263" spans="1:5" s="24" customFormat="1" x14ac:dyDescent="0.25">
      <c r="A263" s="28"/>
      <c r="B263" s="1" t="s">
        <v>147</v>
      </c>
      <c r="C263" s="2" t="s">
        <v>6</v>
      </c>
      <c r="D263" s="34">
        <v>60</v>
      </c>
      <c r="E263" s="3">
        <f t="shared" si="8"/>
        <v>117.3498</v>
      </c>
    </row>
    <row r="264" spans="1:5" s="24" customFormat="1" x14ac:dyDescent="0.25">
      <c r="A264" s="28"/>
      <c r="B264" s="1" t="s">
        <v>148</v>
      </c>
      <c r="C264" s="2" t="s">
        <v>6</v>
      </c>
      <c r="D264" s="34">
        <v>20</v>
      </c>
      <c r="E264" s="3">
        <f t="shared" si="8"/>
        <v>39.116599999999998</v>
      </c>
    </row>
    <row r="265" spans="1:5" s="24" customFormat="1" x14ac:dyDescent="0.25">
      <c r="A265" s="28"/>
      <c r="B265" s="1" t="s">
        <v>149</v>
      </c>
      <c r="C265" s="2" t="s">
        <v>6</v>
      </c>
      <c r="D265" s="34">
        <v>35</v>
      </c>
      <c r="E265" s="3">
        <f t="shared" si="8"/>
        <v>68.454049999999995</v>
      </c>
    </row>
    <row r="266" spans="1:5" s="24" customFormat="1" x14ac:dyDescent="0.25">
      <c r="A266" s="28"/>
      <c r="B266" s="1" t="s">
        <v>150</v>
      </c>
      <c r="C266" s="2" t="s">
        <v>6</v>
      </c>
      <c r="D266" s="34">
        <v>50</v>
      </c>
      <c r="E266" s="3">
        <f t="shared" si="8"/>
        <v>97.791499999999999</v>
      </c>
    </row>
    <row r="267" spans="1:5" s="24" customFormat="1" x14ac:dyDescent="0.25">
      <c r="A267" s="28"/>
      <c r="B267" s="1" t="s">
        <v>151</v>
      </c>
      <c r="C267" s="2" t="s">
        <v>6</v>
      </c>
      <c r="D267" s="34">
        <v>25</v>
      </c>
      <c r="E267" s="3">
        <f t="shared" si="8"/>
        <v>48.89575</v>
      </c>
    </row>
    <row r="268" spans="1:5" s="24" customFormat="1" x14ac:dyDescent="0.25">
      <c r="A268" s="28"/>
      <c r="B268" s="1" t="s">
        <v>152</v>
      </c>
      <c r="C268" s="2" t="s">
        <v>6</v>
      </c>
      <c r="D268" s="34">
        <v>15</v>
      </c>
      <c r="E268" s="3">
        <f t="shared" si="8"/>
        <v>29.33745</v>
      </c>
    </row>
    <row r="269" spans="1:5" s="24" customFormat="1" x14ac:dyDescent="0.25">
      <c r="A269" s="28"/>
      <c r="B269" s="1" t="s">
        <v>321</v>
      </c>
      <c r="C269" s="2" t="s">
        <v>66</v>
      </c>
      <c r="D269" s="34">
        <v>130</v>
      </c>
      <c r="E269" s="3">
        <f t="shared" si="8"/>
        <v>254.25790000000001</v>
      </c>
    </row>
    <row r="270" spans="1:5" s="24" customFormat="1" x14ac:dyDescent="0.25">
      <c r="A270" s="28"/>
      <c r="B270" s="1" t="s">
        <v>153</v>
      </c>
      <c r="C270" s="2" t="s">
        <v>6</v>
      </c>
      <c r="D270" s="34">
        <v>35</v>
      </c>
      <c r="E270" s="3">
        <f t="shared" si="8"/>
        <v>68.454049999999995</v>
      </c>
    </row>
    <row r="271" spans="1:5" s="24" customFormat="1" x14ac:dyDescent="0.25">
      <c r="A271" s="28"/>
      <c r="B271" s="1" t="s">
        <v>154</v>
      </c>
      <c r="C271" s="2" t="s">
        <v>6</v>
      </c>
      <c r="D271" s="34">
        <v>17</v>
      </c>
      <c r="E271" s="3">
        <f t="shared" si="8"/>
        <v>33.249110000000002</v>
      </c>
    </row>
    <row r="272" spans="1:5" s="24" customFormat="1" x14ac:dyDescent="0.25">
      <c r="A272" s="28"/>
      <c r="B272" s="1" t="s">
        <v>155</v>
      </c>
      <c r="C272" s="2" t="s">
        <v>6</v>
      </c>
      <c r="D272" s="34">
        <v>20</v>
      </c>
      <c r="E272" s="3">
        <f t="shared" si="8"/>
        <v>39.116599999999998</v>
      </c>
    </row>
    <row r="273" spans="1:5" s="24" customFormat="1" x14ac:dyDescent="0.25">
      <c r="A273" s="28"/>
      <c r="B273" s="1" t="s">
        <v>156</v>
      </c>
      <c r="C273" s="2" t="s">
        <v>6</v>
      </c>
      <c r="D273" s="34">
        <v>15</v>
      </c>
      <c r="E273" s="3">
        <f t="shared" si="8"/>
        <v>29.33745</v>
      </c>
    </row>
    <row r="274" spans="1:5" s="24" customFormat="1" x14ac:dyDescent="0.25">
      <c r="A274" s="28"/>
      <c r="B274" s="1" t="s">
        <v>79</v>
      </c>
      <c r="C274" s="2" t="s">
        <v>6</v>
      </c>
      <c r="D274" s="34">
        <v>15</v>
      </c>
      <c r="E274" s="3">
        <f t="shared" si="8"/>
        <v>29.33745</v>
      </c>
    </row>
    <row r="275" spans="1:5" s="24" customFormat="1" x14ac:dyDescent="0.25">
      <c r="A275" s="28"/>
      <c r="B275" s="1" t="s">
        <v>157</v>
      </c>
      <c r="C275" s="2" t="s">
        <v>6</v>
      </c>
      <c r="D275" s="34">
        <v>12</v>
      </c>
      <c r="E275" s="3">
        <f t="shared" si="8"/>
        <v>23.46996</v>
      </c>
    </row>
    <row r="276" spans="1:5" s="24" customFormat="1" x14ac:dyDescent="0.25">
      <c r="A276" s="28"/>
      <c r="B276" s="1" t="s">
        <v>158</v>
      </c>
      <c r="C276" s="2" t="s">
        <v>6</v>
      </c>
      <c r="D276" s="34">
        <v>410</v>
      </c>
      <c r="E276" s="3">
        <f t="shared" si="8"/>
        <v>801.89030000000002</v>
      </c>
    </row>
    <row r="277" spans="1:5" s="24" customFormat="1" x14ac:dyDescent="0.25">
      <c r="A277" s="28"/>
      <c r="B277" s="1" t="s">
        <v>159</v>
      </c>
      <c r="C277" s="2" t="s">
        <v>6</v>
      </c>
      <c r="D277" s="34">
        <v>25</v>
      </c>
      <c r="E277" s="3">
        <f t="shared" si="8"/>
        <v>48.89575</v>
      </c>
    </row>
    <row r="278" spans="1:5" s="24" customFormat="1" x14ac:dyDescent="0.25">
      <c r="A278" s="28"/>
      <c r="B278" s="1" t="s">
        <v>289</v>
      </c>
      <c r="C278" s="2" t="s">
        <v>6</v>
      </c>
      <c r="D278" s="34">
        <v>250</v>
      </c>
      <c r="E278" s="3">
        <f t="shared" si="8"/>
        <v>488.95749999999998</v>
      </c>
    </row>
    <row r="279" spans="1:5" s="24" customFormat="1" x14ac:dyDescent="0.25">
      <c r="A279" s="28"/>
      <c r="B279" s="1" t="s">
        <v>224</v>
      </c>
      <c r="C279" s="2" t="s">
        <v>6</v>
      </c>
      <c r="D279" s="34">
        <v>300</v>
      </c>
      <c r="E279" s="3">
        <f t="shared" si="8"/>
        <v>586.74900000000002</v>
      </c>
    </row>
    <row r="280" spans="1:5" s="24" customFormat="1" x14ac:dyDescent="0.25">
      <c r="A280" s="28"/>
      <c r="B280" s="1" t="s">
        <v>336</v>
      </c>
      <c r="C280" s="2" t="s">
        <v>6</v>
      </c>
      <c r="D280" s="34">
        <v>390</v>
      </c>
      <c r="E280" s="3">
        <f t="shared" si="8"/>
        <v>762.77369999999996</v>
      </c>
    </row>
    <row r="281" spans="1:5" s="24" customFormat="1" x14ac:dyDescent="0.25">
      <c r="A281" s="28"/>
      <c r="B281" s="1" t="s">
        <v>256</v>
      </c>
      <c r="C281" s="2" t="s">
        <v>6</v>
      </c>
      <c r="D281" s="34">
        <v>900</v>
      </c>
      <c r="E281" s="3">
        <f t="shared" si="8"/>
        <v>1760.2470000000001</v>
      </c>
    </row>
    <row r="282" spans="1:5" s="24" customFormat="1" x14ac:dyDescent="0.25">
      <c r="A282" s="21"/>
      <c r="B282" s="1" t="s">
        <v>257</v>
      </c>
      <c r="C282" s="2" t="s">
        <v>6</v>
      </c>
      <c r="D282" s="34">
        <v>1000</v>
      </c>
      <c r="E282" s="3">
        <f t="shared" si="8"/>
        <v>1955.83</v>
      </c>
    </row>
    <row r="283" spans="1:5" x14ac:dyDescent="0.25">
      <c r="A283" s="23"/>
      <c r="B283" s="1" t="s">
        <v>258</v>
      </c>
      <c r="C283" s="2" t="s">
        <v>6</v>
      </c>
      <c r="D283" s="34">
        <v>2230</v>
      </c>
      <c r="E283" s="3">
        <f t="shared" si="8"/>
        <v>4361.5009</v>
      </c>
    </row>
    <row r="284" spans="1:5" x14ac:dyDescent="0.25">
      <c r="A284" s="23"/>
      <c r="B284" s="1" t="s">
        <v>335</v>
      </c>
      <c r="C284" s="2" t="s">
        <v>6</v>
      </c>
      <c r="D284" s="34">
        <v>390</v>
      </c>
      <c r="E284" s="3">
        <f t="shared" si="8"/>
        <v>762.77369999999996</v>
      </c>
    </row>
    <row r="285" spans="1:5" x14ac:dyDescent="0.25">
      <c r="A285" s="23"/>
      <c r="B285" s="1" t="s">
        <v>322</v>
      </c>
      <c r="C285" s="2" t="s">
        <v>6</v>
      </c>
      <c r="D285" s="34">
        <v>255</v>
      </c>
      <c r="E285" s="3">
        <f t="shared" si="8"/>
        <v>498.73665</v>
      </c>
    </row>
    <row r="286" spans="1:5" x14ac:dyDescent="0.25">
      <c r="A286" s="23"/>
      <c r="B286" s="1" t="s">
        <v>334</v>
      </c>
      <c r="C286" s="2" t="s">
        <v>6</v>
      </c>
      <c r="D286" s="34">
        <v>395</v>
      </c>
      <c r="E286" s="3">
        <f t="shared" si="8"/>
        <v>772.55285000000003</v>
      </c>
    </row>
    <row r="287" spans="1:5" x14ac:dyDescent="0.25">
      <c r="A287" s="23"/>
      <c r="B287" s="1" t="s">
        <v>259</v>
      </c>
      <c r="C287" s="2" t="s">
        <v>6</v>
      </c>
      <c r="D287" s="34">
        <v>484</v>
      </c>
      <c r="E287" s="3">
        <f t="shared" si="8"/>
        <v>946.62171999999998</v>
      </c>
    </row>
    <row r="288" spans="1:5" x14ac:dyDescent="0.25">
      <c r="A288" s="23"/>
      <c r="B288" s="1" t="s">
        <v>260</v>
      </c>
      <c r="C288" s="2" t="s">
        <v>6</v>
      </c>
      <c r="D288" s="34">
        <v>200</v>
      </c>
      <c r="E288" s="3">
        <f t="shared" si="8"/>
        <v>391.166</v>
      </c>
    </row>
    <row r="289" spans="1:5" x14ac:dyDescent="0.25">
      <c r="A289" s="23"/>
      <c r="B289" s="1" t="s">
        <v>333</v>
      </c>
      <c r="C289" s="2" t="s">
        <v>6</v>
      </c>
      <c r="D289" s="34">
        <v>300</v>
      </c>
      <c r="E289" s="3">
        <f t="shared" si="8"/>
        <v>586.74900000000002</v>
      </c>
    </row>
    <row r="290" spans="1:5" x14ac:dyDescent="0.25">
      <c r="A290" s="23"/>
      <c r="B290" s="1" t="s">
        <v>162</v>
      </c>
      <c r="C290" s="2" t="s">
        <v>6</v>
      </c>
      <c r="D290" s="34">
        <v>225</v>
      </c>
      <c r="E290" s="3">
        <f t="shared" si="8"/>
        <v>440.06175000000002</v>
      </c>
    </row>
    <row r="291" spans="1:5" x14ac:dyDescent="0.25">
      <c r="A291" s="23"/>
      <c r="B291" s="1" t="s">
        <v>332</v>
      </c>
      <c r="C291" s="2" t="s">
        <v>6</v>
      </c>
      <c r="D291" s="34">
        <v>475</v>
      </c>
      <c r="E291" s="3">
        <f t="shared" si="8"/>
        <v>929.01924999999994</v>
      </c>
    </row>
    <row r="292" spans="1:5" x14ac:dyDescent="0.25">
      <c r="A292" s="23"/>
      <c r="B292" s="1" t="s">
        <v>331</v>
      </c>
      <c r="C292" s="2" t="s">
        <v>6</v>
      </c>
      <c r="D292" s="34">
        <v>560</v>
      </c>
      <c r="E292" s="3">
        <f t="shared" ref="E292:E315" si="9">+D292*1.95583</f>
        <v>1095.2647999999999</v>
      </c>
    </row>
    <row r="293" spans="1:5" x14ac:dyDescent="0.25">
      <c r="A293" s="23"/>
      <c r="B293" s="1" t="s">
        <v>226</v>
      </c>
      <c r="C293" s="2" t="s">
        <v>6</v>
      </c>
      <c r="D293" s="34">
        <v>150</v>
      </c>
      <c r="E293" s="3">
        <f t="shared" si="9"/>
        <v>293.37450000000001</v>
      </c>
    </row>
    <row r="294" spans="1:5" x14ac:dyDescent="0.25">
      <c r="A294" s="23"/>
      <c r="B294" s="1" t="s">
        <v>225</v>
      </c>
      <c r="C294" s="2" t="s">
        <v>6</v>
      </c>
      <c r="D294" s="34">
        <v>610</v>
      </c>
      <c r="E294" s="3">
        <f t="shared" si="9"/>
        <v>1193.0563</v>
      </c>
    </row>
    <row r="295" spans="1:5" x14ac:dyDescent="0.25">
      <c r="A295" s="23"/>
      <c r="B295" s="1" t="s">
        <v>330</v>
      </c>
      <c r="C295" s="2" t="s">
        <v>6</v>
      </c>
      <c r="D295" s="34">
        <v>900</v>
      </c>
      <c r="E295" s="3">
        <f t="shared" si="9"/>
        <v>1760.2470000000001</v>
      </c>
    </row>
    <row r="296" spans="1:5" x14ac:dyDescent="0.25">
      <c r="A296" s="23"/>
      <c r="B296" s="1" t="s">
        <v>329</v>
      </c>
      <c r="C296" s="2" t="s">
        <v>6</v>
      </c>
      <c r="D296" s="34">
        <v>560</v>
      </c>
      <c r="E296" s="3">
        <f t="shared" si="9"/>
        <v>1095.2647999999999</v>
      </c>
    </row>
    <row r="297" spans="1:5" x14ac:dyDescent="0.25">
      <c r="A297" s="23"/>
      <c r="B297" s="1" t="s">
        <v>328</v>
      </c>
      <c r="C297" s="2" t="s">
        <v>6</v>
      </c>
      <c r="D297" s="34">
        <v>55</v>
      </c>
      <c r="E297" s="3">
        <f t="shared" si="9"/>
        <v>107.57065</v>
      </c>
    </row>
    <row r="298" spans="1:5" x14ac:dyDescent="0.25">
      <c r="A298" s="23"/>
      <c r="B298" s="1" t="s">
        <v>327</v>
      </c>
      <c r="C298" s="2" t="s">
        <v>6</v>
      </c>
      <c r="D298" s="34">
        <v>415</v>
      </c>
      <c r="E298" s="3">
        <f t="shared" si="9"/>
        <v>811.66944999999998</v>
      </c>
    </row>
    <row r="299" spans="1:5" x14ac:dyDescent="0.25">
      <c r="A299" s="23"/>
      <c r="B299" s="1" t="s">
        <v>326</v>
      </c>
      <c r="C299" s="2" t="s">
        <v>6</v>
      </c>
      <c r="D299" s="34">
        <v>457</v>
      </c>
      <c r="E299" s="3">
        <f t="shared" si="9"/>
        <v>893.81430999999998</v>
      </c>
    </row>
    <row r="300" spans="1:5" x14ac:dyDescent="0.25">
      <c r="A300" s="23"/>
      <c r="B300" s="1" t="s">
        <v>164</v>
      </c>
      <c r="C300" s="2" t="s">
        <v>6</v>
      </c>
      <c r="D300" s="34">
        <v>680</v>
      </c>
      <c r="E300" s="3">
        <f t="shared" si="9"/>
        <v>1329.9644000000001</v>
      </c>
    </row>
    <row r="301" spans="1:5" x14ac:dyDescent="0.25">
      <c r="A301" s="23"/>
      <c r="B301" s="1" t="s">
        <v>163</v>
      </c>
      <c r="C301" s="2" t="s">
        <v>6</v>
      </c>
      <c r="D301" s="34">
        <v>428</v>
      </c>
      <c r="E301" s="3">
        <f t="shared" si="9"/>
        <v>837.09523999999999</v>
      </c>
    </row>
    <row r="302" spans="1:5" x14ac:dyDescent="0.25">
      <c r="A302" s="23"/>
      <c r="B302" s="1" t="s">
        <v>325</v>
      </c>
      <c r="C302" s="2" t="s">
        <v>6</v>
      </c>
      <c r="D302" s="34">
        <v>580</v>
      </c>
      <c r="E302" s="3">
        <f t="shared" si="9"/>
        <v>1134.3814</v>
      </c>
    </row>
    <row r="303" spans="1:5" x14ac:dyDescent="0.25">
      <c r="A303" s="23"/>
      <c r="B303" s="1" t="s">
        <v>165</v>
      </c>
      <c r="C303" s="2" t="s">
        <v>6</v>
      </c>
      <c r="D303" s="34">
        <v>455</v>
      </c>
      <c r="E303" s="3">
        <f t="shared" si="9"/>
        <v>889.90264999999999</v>
      </c>
    </row>
    <row r="304" spans="1:5" x14ac:dyDescent="0.25">
      <c r="A304" s="23"/>
      <c r="B304" s="1" t="s">
        <v>261</v>
      </c>
      <c r="C304" s="2" t="s">
        <v>6</v>
      </c>
      <c r="D304" s="34">
        <v>490</v>
      </c>
      <c r="E304" s="3">
        <f t="shared" si="9"/>
        <v>958.35669999999993</v>
      </c>
    </row>
    <row r="305" spans="1:5" x14ac:dyDescent="0.25">
      <c r="A305" s="22"/>
      <c r="B305" s="1" t="s">
        <v>160</v>
      </c>
      <c r="C305" s="2" t="s">
        <v>6</v>
      </c>
      <c r="D305" s="34">
        <v>25</v>
      </c>
      <c r="E305" s="3">
        <f t="shared" si="9"/>
        <v>48.89575</v>
      </c>
    </row>
    <row r="306" spans="1:5" s="24" customFormat="1" x14ac:dyDescent="0.25">
      <c r="A306" s="28"/>
      <c r="B306" s="1" t="s">
        <v>161</v>
      </c>
      <c r="C306" s="2" t="s">
        <v>6</v>
      </c>
      <c r="D306" s="34">
        <v>17</v>
      </c>
      <c r="E306" s="3">
        <f t="shared" si="9"/>
        <v>33.249110000000002</v>
      </c>
    </row>
    <row r="307" spans="1:5" s="24" customFormat="1" x14ac:dyDescent="0.25">
      <c r="A307" s="6"/>
      <c r="B307" s="1" t="s">
        <v>166</v>
      </c>
      <c r="C307" s="2" t="s">
        <v>6</v>
      </c>
      <c r="D307" s="34">
        <v>40</v>
      </c>
      <c r="E307" s="3">
        <f t="shared" si="9"/>
        <v>78.233199999999997</v>
      </c>
    </row>
    <row r="308" spans="1:5" s="24" customFormat="1" x14ac:dyDescent="0.25">
      <c r="A308" s="28"/>
      <c r="B308" s="1" t="s">
        <v>167</v>
      </c>
      <c r="C308" s="2" t="s">
        <v>6</v>
      </c>
      <c r="D308" s="34">
        <v>35</v>
      </c>
      <c r="E308" s="3">
        <f t="shared" si="9"/>
        <v>68.454049999999995</v>
      </c>
    </row>
    <row r="309" spans="1:5" s="26" customFormat="1" ht="13.5" x14ac:dyDescent="0.25">
      <c r="A309" s="21"/>
      <c r="B309" s="1" t="s">
        <v>168</v>
      </c>
      <c r="C309" s="2" t="s">
        <v>6</v>
      </c>
      <c r="D309" s="34">
        <v>60</v>
      </c>
      <c r="E309" s="3">
        <f t="shared" si="9"/>
        <v>117.3498</v>
      </c>
    </row>
    <row r="310" spans="1:5" s="24" customFormat="1" x14ac:dyDescent="0.25">
      <c r="A310" s="23"/>
      <c r="B310" s="30" t="s">
        <v>169</v>
      </c>
      <c r="C310" s="2" t="s">
        <v>6</v>
      </c>
      <c r="D310" s="34">
        <v>30</v>
      </c>
      <c r="E310" s="3">
        <f t="shared" si="9"/>
        <v>58.674900000000001</v>
      </c>
    </row>
    <row r="311" spans="1:5" s="24" customFormat="1" x14ac:dyDescent="0.25">
      <c r="A311" s="23"/>
      <c r="B311" s="30" t="s">
        <v>170</v>
      </c>
      <c r="C311" s="2" t="s">
        <v>6</v>
      </c>
      <c r="D311" s="34">
        <v>40</v>
      </c>
      <c r="E311" s="3">
        <f t="shared" si="9"/>
        <v>78.233199999999997</v>
      </c>
    </row>
    <row r="312" spans="1:5" x14ac:dyDescent="0.25">
      <c r="A312" s="23"/>
      <c r="B312" s="30" t="s">
        <v>171</v>
      </c>
      <c r="C312" s="2" t="s">
        <v>6</v>
      </c>
      <c r="D312" s="34">
        <v>46</v>
      </c>
      <c r="E312" s="3">
        <f t="shared" si="9"/>
        <v>89.968180000000004</v>
      </c>
    </row>
    <row r="313" spans="1:5" x14ac:dyDescent="0.25">
      <c r="A313" s="23"/>
      <c r="B313" s="30" t="s">
        <v>172</v>
      </c>
      <c r="C313" s="2" t="s">
        <v>6</v>
      </c>
      <c r="D313" s="34">
        <v>77</v>
      </c>
      <c r="E313" s="3">
        <f t="shared" si="9"/>
        <v>150.59890999999999</v>
      </c>
    </row>
    <row r="314" spans="1:5" x14ac:dyDescent="0.25">
      <c r="A314" s="23"/>
      <c r="B314" s="30" t="s">
        <v>173</v>
      </c>
      <c r="C314" s="2" t="s">
        <v>6</v>
      </c>
      <c r="D314" s="34">
        <v>35</v>
      </c>
      <c r="E314" s="3">
        <f t="shared" si="9"/>
        <v>68.454049999999995</v>
      </c>
    </row>
    <row r="315" spans="1:5" x14ac:dyDescent="0.25">
      <c r="A315" s="23"/>
      <c r="B315" s="30" t="s">
        <v>174</v>
      </c>
      <c r="C315" s="2" t="s">
        <v>6</v>
      </c>
      <c r="D315" s="34">
        <v>45</v>
      </c>
      <c r="E315" s="3">
        <f t="shared" si="9"/>
        <v>88.012349999999998</v>
      </c>
    </row>
    <row r="316" spans="1:5" x14ac:dyDescent="0.25">
      <c r="A316" s="23"/>
      <c r="B316" s="30" t="s">
        <v>175</v>
      </c>
      <c r="C316" s="2" t="s">
        <v>6</v>
      </c>
      <c r="D316" s="34">
        <v>25</v>
      </c>
      <c r="E316" s="3">
        <f t="shared" ref="E316:E319" si="10">+D316*1.95583</f>
        <v>48.89575</v>
      </c>
    </row>
    <row r="317" spans="1:5" x14ac:dyDescent="0.25">
      <c r="A317" s="23"/>
      <c r="B317" s="30" t="s">
        <v>176</v>
      </c>
      <c r="C317" s="2" t="s">
        <v>6</v>
      </c>
      <c r="D317" s="34">
        <v>15</v>
      </c>
      <c r="E317" s="3">
        <f t="shared" si="10"/>
        <v>29.33745</v>
      </c>
    </row>
    <row r="318" spans="1:5" x14ac:dyDescent="0.25">
      <c r="A318" s="23"/>
      <c r="B318" s="30" t="s">
        <v>177</v>
      </c>
      <c r="C318" s="2" t="s">
        <v>6</v>
      </c>
      <c r="D318" s="34">
        <v>205</v>
      </c>
      <c r="E318" s="3">
        <f t="shared" si="10"/>
        <v>400.94515000000001</v>
      </c>
    </row>
    <row r="319" spans="1:5" x14ac:dyDescent="0.25">
      <c r="A319" s="23"/>
      <c r="B319" s="37" t="s">
        <v>178</v>
      </c>
      <c r="C319" s="2" t="s">
        <v>6</v>
      </c>
      <c r="D319" s="34">
        <v>510</v>
      </c>
      <c r="E319" s="3">
        <f t="shared" si="10"/>
        <v>997.47329999999999</v>
      </c>
    </row>
    <row r="320" spans="1:5" x14ac:dyDescent="0.25">
      <c r="A320" s="40" t="s">
        <v>337</v>
      </c>
      <c r="B320" s="40"/>
      <c r="C320" s="40"/>
      <c r="D320" s="40"/>
      <c r="E320" s="40"/>
    </row>
    <row r="321" spans="1:5" x14ac:dyDescent="0.25">
      <c r="A321" s="40"/>
      <c r="B321" s="40"/>
      <c r="C321" s="40"/>
      <c r="D321" s="40"/>
      <c r="E321" s="40"/>
    </row>
    <row r="322" spans="1:5" x14ac:dyDescent="0.25">
      <c r="A322" s="40"/>
      <c r="B322" s="40"/>
      <c r="C322" s="40"/>
      <c r="D322" s="40"/>
      <c r="E322" s="40"/>
    </row>
    <row r="323" spans="1:5" x14ac:dyDescent="0.25">
      <c r="A323" s="40"/>
      <c r="B323" s="40"/>
      <c r="C323" s="40"/>
      <c r="D323" s="40"/>
      <c r="E323" s="40"/>
    </row>
    <row r="324" spans="1:5" x14ac:dyDescent="0.25">
      <c r="A324" s="40"/>
      <c r="B324" s="40"/>
      <c r="C324" s="40"/>
      <c r="D324" s="40"/>
      <c r="E324" s="40"/>
    </row>
    <row r="325" spans="1:5" s="31" customFormat="1" x14ac:dyDescent="0.25">
      <c r="A325" s="40"/>
      <c r="B325" s="40"/>
      <c r="C325" s="40"/>
      <c r="D325" s="40"/>
      <c r="E325" s="40"/>
    </row>
    <row r="326" spans="1:5" x14ac:dyDescent="0.25">
      <c r="A326" s="35"/>
      <c r="B326" s="35"/>
      <c r="C326" s="35"/>
      <c r="E326" s="35"/>
    </row>
    <row r="327" spans="1:5" x14ac:dyDescent="0.25">
      <c r="A327" s="35"/>
      <c r="B327" s="35"/>
      <c r="C327" s="35"/>
      <c r="E327" s="35"/>
    </row>
    <row r="328" spans="1:5" x14ac:dyDescent="0.25">
      <c r="A328" s="32"/>
    </row>
  </sheetData>
  <mergeCells count="9">
    <mergeCell ref="A320:E325"/>
    <mergeCell ref="A1:E1"/>
    <mergeCell ref="A4:A5"/>
    <mergeCell ref="B4:B5"/>
    <mergeCell ref="C4:C5"/>
    <mergeCell ref="D4:D5"/>
    <mergeCell ref="C2:E2"/>
    <mergeCell ref="D3:E3"/>
    <mergeCell ref="E4:E5"/>
  </mergeCells>
  <pageMargins left="0.43307086614173229" right="0.23622047244094491" top="0.55118110236220474" bottom="0.55118110236220474" header="0.31496062992125984" footer="0.31496062992125984"/>
  <pageSetup paperSize="9" scale="9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данни за лечебното заведение</vt:lpstr>
      <vt:lpstr>МБАЛ</vt:lpstr>
      <vt:lpstr>МБАЛ!Print_Titles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2026-03-17T09:34:31Z</dcterms:modified>
</cp:coreProperties>
</file>