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MBAL\Tsenorazpis_izpratenMZ\"/>
    </mc:Choice>
  </mc:AlternateContent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7" i="2"/>
  <c r="E18" i="2"/>
  <c r="E14" i="2" l="1"/>
  <c r="E124" i="2" l="1"/>
  <c r="E123" i="2"/>
  <c r="E122" i="2"/>
  <c r="E121" i="2"/>
  <c r="E120" i="2"/>
  <c r="E119" i="2"/>
  <c r="E118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4" i="2"/>
  <c r="E53" i="2"/>
  <c r="E52" i="2"/>
  <c r="E51" i="2"/>
  <c r="E50" i="2"/>
  <c r="E49" i="2"/>
  <c r="E48" i="2"/>
  <c r="E47" i="2"/>
  <c r="E46" i="2"/>
  <c r="E44" i="2"/>
  <c r="E43" i="2"/>
  <c r="E42" i="2"/>
  <c r="E41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5" i="2"/>
  <c r="E24" i="2"/>
  <c r="E22" i="2"/>
  <c r="E21" i="2"/>
  <c r="E20" i="2"/>
  <c r="E10" i="2"/>
  <c r="E11" i="2"/>
  <c r="E12" i="2"/>
  <c r="E13" i="2"/>
  <c r="E15" i="2"/>
  <c r="E9" i="2"/>
  <c r="B4" i="2" l="1"/>
</calcChain>
</file>

<file path=xl/sharedStrings.xml><?xml version="1.0" encoding="utf-8"?>
<sst xmlns="http://schemas.openxmlformats.org/spreadsheetml/2006/main" count="261" uniqueCount="147">
  <si>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</si>
  <si>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</si>
  <si>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</si>
  <si>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</si>
  <si>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</si>
  <si>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</si>
  <si>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</si>
  <si>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</si>
  <si>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</si>
  <si>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</si>
  <si>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</si>
  <si>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</si>
  <si>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</si>
  <si>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</si>
  <si>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</si>
  <si>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</si>
  <si>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</si>
  <si>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</si>
  <si>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</si>
  <si>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</si>
  <si>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</si>
  <si>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Оборище</t>
  </si>
  <si>
    <t>София</t>
  </si>
  <si>
    <t>Тракия</t>
  </si>
  <si>
    <t>office@hospitalbg.com</t>
  </si>
  <si>
    <t>02/8462016</t>
  </si>
  <si>
    <t>МБАЛ Света Богородица ЕООД</t>
  </si>
  <si>
    <t>Консултация от специалист</t>
  </si>
  <si>
    <t>Консултация от хабилитирано лице</t>
  </si>
  <si>
    <t>Избор на храна по индивидуално меню</t>
  </si>
  <si>
    <t>1 ден</t>
  </si>
  <si>
    <t>1 бр.</t>
  </si>
  <si>
    <t>Реконструктивна пластика при стеснение на уретрата</t>
  </si>
  <si>
    <t>Полип уретра</t>
  </si>
  <si>
    <t>Лазерна литотрипсия на камъни в пикочния мехур</t>
  </si>
  <si>
    <t>Лазерна литотрипсия на камъни в пикочния канал</t>
  </si>
  <si>
    <t>Реконструкция на тазово дъно при инконтиненция - жени</t>
  </si>
  <si>
    <t>Реконструкция на тазово дъно при инконтиненция - мъже</t>
  </si>
  <si>
    <t>Цистоскопия</t>
  </si>
  <si>
    <t>Съдов шев и анастомоза</t>
  </si>
  <si>
    <t>Венозен стрипинг</t>
  </si>
  <si>
    <t>Сегментен стрипинг</t>
  </si>
  <si>
    <t>Радиофреквентна аблация на разширени вени</t>
  </si>
  <si>
    <t>Манипулации - превръзка, инжекция, сваляне на конци</t>
  </si>
  <si>
    <t>Лазерни андрологични операции</t>
  </si>
  <si>
    <t>Лазерно циркумцизио</t>
  </si>
  <si>
    <t>Умбиликална херния- без трансплант</t>
  </si>
  <si>
    <t>Феморална херния- без трансплант</t>
  </si>
  <si>
    <t>Ингвинална херния - без трансплант</t>
  </si>
  <si>
    <t>Евентрация - без трансплант</t>
  </si>
  <si>
    <t>Функционални изследвания: ехография; доплер; ЕКГ</t>
  </si>
  <si>
    <t xml:space="preserve">Лапароскопска радикална простатектомия </t>
  </si>
  <si>
    <t>Лазерна резекция при тумор на мехура</t>
  </si>
  <si>
    <t>Инцизия</t>
  </si>
  <si>
    <t>Ексцизия</t>
  </si>
  <si>
    <t>Оперативни процедури в областта на раменния пояс и горния крайник със среден обем и сложност</t>
  </si>
  <si>
    <t>Оперативни процедури в областта на раменния пояс и горния крайник с малък обем и сложност</t>
  </si>
  <si>
    <t>Лазерна простатектомия</t>
  </si>
  <si>
    <t>УРОЛОГИЯ</t>
  </si>
  <si>
    <t>ОРТОПЕДИЯ</t>
  </si>
  <si>
    <t>ХИРУРГИЯ</t>
  </si>
  <si>
    <t>ДИАГНОСТИЧНО-КОНСУЛТАТИВНИ УСЛУГИ</t>
  </si>
  <si>
    <t>КЛИНИЧНА ЛАБОРАТОРИЯ</t>
  </si>
  <si>
    <t xml:space="preserve">CRP </t>
  </si>
  <si>
    <t>ПКК</t>
  </si>
  <si>
    <t>Урея</t>
  </si>
  <si>
    <t>Креатин</t>
  </si>
  <si>
    <t>Глюкоза</t>
  </si>
  <si>
    <t>Асат</t>
  </si>
  <si>
    <t>Алат</t>
  </si>
  <si>
    <t>К</t>
  </si>
  <si>
    <t>Na</t>
  </si>
  <si>
    <t>ОХИ</t>
  </si>
  <si>
    <t>INR</t>
  </si>
  <si>
    <t>tPSA</t>
  </si>
  <si>
    <t>1 час</t>
  </si>
  <si>
    <t>Поставяне на катетър</t>
  </si>
  <si>
    <t>Оперативни процедури на тънки и дебели черва със среден обем и сложност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</si>
  <si>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</si>
  <si>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</si>
  <si>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</si>
  <si>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</si>
  <si>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 - без трансплант</t>
  </si>
  <si>
    <t>Конвенционална холецистектомия</t>
  </si>
  <si>
    <t>Лапароскопска холецистектомия</t>
  </si>
  <si>
    <t>Оперативни интервенции върху гърда с локална ексцизия и биопсия - Секторална резекция</t>
  </si>
  <si>
    <t>Консервативно лечение при остри коремни заболявания</t>
  </si>
  <si>
    <t>Лечение на тумори на кожа и лигавици – злокачествени и доброкачествени новообразувания</t>
  </si>
  <si>
    <t>Оперативни процедури върху щитовидна и паращитовидни жлези</t>
  </si>
  <si>
    <t>Оперативни интервенции при инфекции на меките и костни тъкани</t>
  </si>
  <si>
    <t>Артроскопски процедури в областта  на скелетно-мускулната система</t>
  </si>
  <si>
    <t>Оперативни процедури с голям и много голям обем и сложност на таза и долния крайник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</si>
  <si>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</si>
  <si>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</si>
  <si>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</si>
  <si>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</si>
  <si>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</si>
  <si>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</si>
  <si>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</si>
  <si>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 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</si>
  <si>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</si>
  <si>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</si>
  <si>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</si>
  <si>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</si>
  <si>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</si>
  <si>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</si>
  <si>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със среден обем и сложност</t>
  </si>
  <si>
    <t>Избор на екип</t>
  </si>
  <si>
    <t>Избор на лекуващ лекар</t>
  </si>
  <si>
    <t>Подобрени битови условия</t>
  </si>
  <si>
    <t>Индивидуален почасов сестрински пост</t>
  </si>
  <si>
    <t>Индивидуален почасов санитарен пост</t>
  </si>
  <si>
    <t>Илия Илиев Калчев</t>
  </si>
  <si>
    <t>Реконструкция на тазово дъно при пролапс - жени</t>
  </si>
  <si>
    <t>Имплантивна хирургия на половия член</t>
  </si>
  <si>
    <t>при простатна жлеза над 110 куб</t>
  </si>
  <si>
    <t>при простатна жлеза над 150 куб</t>
  </si>
  <si>
    <t>Лазерно премахване на кондиломи</t>
  </si>
  <si>
    <t>Консултация с външен специалист</t>
  </si>
  <si>
    <t>ДОПЪЛНИТЕЛНИ УСЛУГИ  ПО ИЗБОР НА ПАЦИЕНТА ПО ДОГОВОР С  НЗОК</t>
  </si>
  <si>
    <t>Придружител по желание на пациента</t>
  </si>
  <si>
    <t>Поставяне на лигатура на хемороиди</t>
  </si>
  <si>
    <t>Наблюдение в стационарни условия</t>
  </si>
  <si>
    <t>Лазерна литотрипсия на камъни в уретер</t>
  </si>
  <si>
    <t>TSH</t>
  </si>
  <si>
    <t>FSH</t>
  </si>
  <si>
    <t>LH</t>
  </si>
  <si>
    <t>Prog</t>
  </si>
  <si>
    <t>AMH</t>
  </si>
  <si>
    <t>Тестостерон</t>
  </si>
  <si>
    <t>Антитела IgG/IgM - качествен анализ</t>
  </si>
  <si>
    <t>Оперативни процедури в областта на раменния пояс и горния крайник с голям обем и сложност при повече от един пръст/лъч/</t>
  </si>
  <si>
    <t>Лазерна литотрипсия на камъни в бъбреци</t>
  </si>
  <si>
    <t>Радикална цистектомия. радикална цистопростатектомия</t>
  </si>
  <si>
    <t>Радикална простатектомия</t>
  </si>
  <si>
    <t>Асистирана с робот хирургия при злокачествени заболявания в коремната хирургия, гръдната хирургия, детската хирургия и урологията</t>
  </si>
  <si>
    <t>Оперативни процедури на бъбрека и уретера с голям и много голям обем и сложност</t>
  </si>
  <si>
    <t>при простатна жлеза над 180 куб</t>
  </si>
  <si>
    <t>Фюжън биопсия на простатна жлеза</t>
  </si>
  <si>
    <t>Биопсия под ултразвуков контрол</t>
  </si>
  <si>
    <t>Цена, заплащана от пациент</t>
  </si>
  <si>
    <t>Сума/ лв.</t>
  </si>
  <si>
    <t>Сума/ €</t>
  </si>
  <si>
    <t>Хистология с 1 парафинов блок/ 2 препарата</t>
  </si>
  <si>
    <t>Хистология с 10 парафинови блока/ 20 препарата</t>
  </si>
  <si>
    <t>Цитология 1 проба</t>
  </si>
  <si>
    <t>Цитология 2 до 3 проби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</si>
</sst>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rgb="FFFFFFF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808080"/>
        <bgColor rgb="FF7F7F7F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 applyNumberFormat="0" applyFill="0" applyBorder="0" applyProtection="0"/>
  </cellStyleXfs>
  <cellXfs count="1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 wrapText="1"/>
    </xf>
    <xf numFmtId="4" fontId="12" fillId="2" borderId="13" xfId="0" applyNumberFormat="1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4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0" borderId="20" xfId="0" applyNumberFormat="1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4" fontId="12" fillId="2" borderId="21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12" fillId="0" borderId="13" xfId="0" applyNumberFormat="1" applyFont="1" applyFill="1" applyBorder="1" applyAlignment="1">
      <alignment vertical="center"/>
    </xf>
    <xf numFmtId="4" fontId="12" fillId="0" borderId="14" xfId="0" applyNumberFormat="1" applyFont="1" applyFill="1" applyBorder="1" applyAlignment="1">
      <alignment vertical="center"/>
    </xf>
    <xf numFmtId="164" fontId="12" fillId="0" borderId="15" xfId="0" applyNumberFormat="1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center" vertical="center" wrapText="1"/>
    </xf>
    <xf numFmtId="4" fontId="12" fillId="2" borderId="18" xfId="0" applyNumberFormat="1" applyFont="1" applyFill="1" applyBorder="1" applyAlignment="1">
      <alignment vertical="center"/>
    </xf>
    <xf numFmtId="0" fontId="12" fillId="4" borderId="14" xfId="0" applyFont="1" applyFill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4" fontId="12" fillId="2" borderId="22" xfId="0" applyNumberFormat="1" applyFont="1" applyFill="1" applyBorder="1" applyAlignment="1">
      <alignment vertical="center"/>
    </xf>
    <xf numFmtId="0" fontId="12" fillId="2" borderId="21" xfId="0" applyFont="1" applyFill="1" applyBorder="1" applyAlignment="1">
      <alignment vertical="center"/>
    </xf>
    <xf numFmtId="0" fontId="19" fillId="6" borderId="19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164" fontId="12" fillId="6" borderId="19" xfId="0" applyNumberFormat="1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2" fontId="12" fillId="0" borderId="14" xfId="0" applyNumberFormat="1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 wrapText="1"/>
    </xf>
    <xf numFmtId="164" fontId="12" fillId="5" borderId="14" xfId="0" applyNumberFormat="1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hospitalbg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4" sqref="A4:F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7" t="s">
        <v>26</v>
      </c>
      <c r="B1" s="89"/>
      <c r="C1" s="89"/>
      <c r="D1" s="89"/>
      <c r="E1" s="89"/>
      <c r="F1" s="90"/>
    </row>
    <row r="2" spans="1:6" ht="15.75" x14ac:dyDescent="0.25">
      <c r="A2" s="94" t="s">
        <v>1</v>
      </c>
      <c r="B2" s="95"/>
      <c r="C2" s="95"/>
      <c r="D2" s="95"/>
      <c r="E2" s="95"/>
      <c r="F2" s="96"/>
    </row>
    <row r="3" spans="1:6" ht="15.75" x14ac:dyDescent="0.25">
      <c r="A3" s="3" t="s">
        <v>4</v>
      </c>
      <c r="B3" s="8">
        <v>121383503</v>
      </c>
      <c r="C3" s="4" t="s">
        <v>5</v>
      </c>
      <c r="D3" s="8">
        <v>2201211084</v>
      </c>
      <c r="E3" s="4" t="s">
        <v>6</v>
      </c>
      <c r="F3" s="7">
        <v>68134</v>
      </c>
    </row>
    <row r="4" spans="1:6" ht="15.75" x14ac:dyDescent="0.25">
      <c r="A4" s="98" t="s">
        <v>112</v>
      </c>
      <c r="B4" s="99"/>
      <c r="C4" s="99"/>
      <c r="D4" s="99"/>
      <c r="E4" s="99"/>
      <c r="F4" s="100"/>
    </row>
    <row r="5" spans="1:6" ht="15.75" x14ac:dyDescent="0.25">
      <c r="A5" s="94" t="s">
        <v>0</v>
      </c>
      <c r="B5" s="95"/>
      <c r="C5" s="95"/>
      <c r="D5" s="95"/>
      <c r="E5" s="95"/>
      <c r="F5" s="96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21</v>
      </c>
      <c r="E6" s="4" t="s">
        <v>9</v>
      </c>
      <c r="F6" s="7" t="s">
        <v>22</v>
      </c>
    </row>
    <row r="7" spans="1:6" ht="15.75" x14ac:dyDescent="0.25">
      <c r="A7" s="94" t="s">
        <v>11</v>
      </c>
      <c r="B7" s="95"/>
      <c r="C7" s="95"/>
      <c r="D7" s="95"/>
      <c r="E7" s="95"/>
      <c r="F7" s="96"/>
    </row>
    <row r="8" spans="1:6" ht="15.75" x14ac:dyDescent="0.25">
      <c r="A8" s="3" t="s">
        <v>10</v>
      </c>
      <c r="B8" s="9" t="s">
        <v>23</v>
      </c>
      <c r="C8" s="4">
        <v>46</v>
      </c>
      <c r="D8" s="9"/>
      <c r="E8" s="4" t="s">
        <v>13</v>
      </c>
      <c r="F8" s="7"/>
    </row>
    <row r="9" spans="1:6" ht="15.75" x14ac:dyDescent="0.25">
      <c r="A9" s="101" t="s">
        <v>11</v>
      </c>
      <c r="B9" s="102"/>
      <c r="C9" s="102"/>
      <c r="D9" s="102"/>
      <c r="E9" s="102"/>
      <c r="F9" s="103"/>
    </row>
    <row r="10" spans="1:6" ht="15.75" x14ac:dyDescent="0.25">
      <c r="A10" s="98" t="s">
        <v>112</v>
      </c>
      <c r="B10" s="99"/>
      <c r="C10" s="99"/>
      <c r="D10" s="99"/>
      <c r="E10" s="99"/>
      <c r="F10" s="100"/>
    </row>
    <row r="11" spans="1:6" ht="15.75" x14ac:dyDescent="0.25">
      <c r="A11" s="94" t="s">
        <v>12</v>
      </c>
      <c r="B11" s="95"/>
      <c r="C11" s="95"/>
      <c r="D11" s="95"/>
      <c r="E11" s="95"/>
      <c r="F11" s="96"/>
    </row>
    <row r="12" spans="1:6" ht="16.5" thickBot="1" x14ac:dyDescent="0.3">
      <c r="A12" s="5" t="s">
        <v>2</v>
      </c>
      <c r="B12" s="24" t="s">
        <v>24</v>
      </c>
      <c r="C12" s="6" t="s">
        <v>3</v>
      </c>
      <c r="D12" s="10" t="s">
        <v>25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8"/>
      <c r="B14" s="89"/>
      <c r="C14" s="89"/>
      <c r="D14" s="89"/>
      <c r="E14" s="89"/>
      <c r="F14" s="90"/>
    </row>
    <row r="15" spans="1:6" ht="23.25" customHeight="1" x14ac:dyDescent="0.25">
      <c r="A15" s="91" t="s">
        <v>15</v>
      </c>
      <c r="B15" s="92"/>
      <c r="C15" s="92"/>
      <c r="D15" s="92"/>
      <c r="E15" s="92"/>
      <c r="F15" s="93"/>
    </row>
    <row r="16" spans="1:6" ht="15.75" x14ac:dyDescent="0.25">
      <c r="A16" s="85"/>
      <c r="B16" s="86"/>
      <c r="C16" s="86"/>
      <c r="D16" s="86"/>
      <c r="E16" s="86"/>
      <c r="F16" s="87"/>
    </row>
    <row r="17" spans="1:6" ht="42.75" customHeight="1" x14ac:dyDescent="0.25">
      <c r="A17" s="82" t="s">
        <v>16</v>
      </c>
      <c r="B17" s="83"/>
      <c r="C17" s="83"/>
      <c r="D17" s="83"/>
      <c r="E17" s="83"/>
      <c r="F17" s="84"/>
    </row>
    <row r="18" spans="1:6" ht="59.25" customHeight="1" x14ac:dyDescent="0.25">
      <c r="A18" s="85"/>
      <c r="B18" s="86"/>
      <c r="C18" s="86"/>
      <c r="D18" s="86"/>
      <c r="E18" s="86"/>
      <c r="F18" s="87"/>
    </row>
    <row r="19" spans="1:6" ht="42.75" customHeight="1" x14ac:dyDescent="0.25">
      <c r="A19" s="82" t="s">
        <v>17</v>
      </c>
      <c r="B19" s="83"/>
      <c r="C19" s="83"/>
      <c r="D19" s="83"/>
      <c r="E19" s="83"/>
      <c r="F19" s="8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4"/>
  <sheetViews>
    <sheetView tabSelected="1" topLeftCell="A4" zoomScaleNormal="100" workbookViewId="0">
      <selection activeCell="H13" sqref="H13"/>
    </sheetView>
  </sheetViews>
  <sheetFormatPr defaultRowHeight="15" x14ac:dyDescent="0.25"/>
  <cols>
    <col min="1" max="1" width="10.42578125" style="14" customWidth="1"/>
    <col min="2" max="2" width="53.42578125" style="14" customWidth="1"/>
    <col min="3" max="3" width="9.140625" style="14" customWidth="1"/>
    <col min="4" max="4" width="12.42578125" style="14" customWidth="1"/>
    <col min="5" max="5" width="11.42578125" style="14" bestFit="1" customWidth="1"/>
    <col min="6" max="16384" width="9.140625" style="14"/>
  </cols>
  <sheetData>
    <row r="1" spans="1:5" s="13" customFormat="1" ht="50.25" customHeight="1" x14ac:dyDescent="0.25">
      <c r="A1" s="107" t="s">
        <v>18</v>
      </c>
      <c r="B1" s="107"/>
      <c r="C1" s="107"/>
      <c r="D1" s="107"/>
      <c r="E1" s="108"/>
    </row>
    <row r="2" spans="1:5" ht="49.5" customHeight="1" x14ac:dyDescent="0.25">
      <c r="A2" s="109" t="s">
        <v>26</v>
      </c>
      <c r="B2" s="109"/>
      <c r="C2" s="109"/>
      <c r="D2" s="109"/>
      <c r="E2" s="108"/>
    </row>
    <row r="3" spans="1:5" ht="49.5" customHeight="1" x14ac:dyDescent="0.25">
      <c r="A3" s="110" t="s">
        <v>1</v>
      </c>
      <c r="B3" s="110"/>
      <c r="C3" s="110"/>
      <c r="D3" s="110"/>
      <c r="E3" s="108"/>
    </row>
    <row r="4" spans="1:5" ht="15.75" x14ac:dyDescent="0.25">
      <c r="A4" s="25" t="s">
        <v>4</v>
      </c>
      <c r="B4" s="19">
        <f>InfoHospital!B3</f>
        <v>121383503</v>
      </c>
      <c r="C4" s="18"/>
      <c r="D4" s="18"/>
    </row>
    <row r="5" spans="1:5" ht="25.5" customHeight="1" x14ac:dyDescent="0.25">
      <c r="A5" s="15"/>
      <c r="B5" s="15"/>
      <c r="C5" s="15"/>
      <c r="D5" s="15"/>
    </row>
    <row r="6" spans="1:5" s="16" customFormat="1" ht="24.75" customHeight="1" x14ac:dyDescent="0.25">
      <c r="A6" s="104" t="s">
        <v>19</v>
      </c>
      <c r="B6" s="104" t="s">
        <v>14</v>
      </c>
      <c r="C6" s="104" t="s">
        <v>20</v>
      </c>
      <c r="D6" s="105" t="s">
        <v>140</v>
      </c>
      <c r="E6" s="106"/>
    </row>
    <row r="7" spans="1:5" s="17" customFormat="1" ht="35.25" customHeight="1" x14ac:dyDescent="0.25">
      <c r="A7" s="104"/>
      <c r="B7" s="104"/>
      <c r="C7" s="104"/>
      <c r="D7" s="80" t="s">
        <v>141</v>
      </c>
      <c r="E7" s="80" t="s">
        <v>142</v>
      </c>
    </row>
    <row r="8" spans="1:5" ht="30" customHeight="1" x14ac:dyDescent="0.25">
      <c r="A8" s="59"/>
      <c r="B8" s="44" t="s">
        <v>61</v>
      </c>
      <c r="C8" s="60"/>
      <c r="D8" s="61"/>
      <c r="E8" s="61"/>
    </row>
    <row r="9" spans="1:5" ht="24.95" customHeight="1" x14ac:dyDescent="0.25">
      <c r="A9" s="77"/>
      <c r="B9" s="78" t="s">
        <v>27</v>
      </c>
      <c r="C9" s="40" t="s">
        <v>31</v>
      </c>
      <c r="D9" s="79">
        <v>60</v>
      </c>
      <c r="E9" s="81">
        <f>D9/1.95583</f>
        <v>30.677512871773111</v>
      </c>
    </row>
    <row r="10" spans="1:5" ht="24.95" customHeight="1" x14ac:dyDescent="0.25">
      <c r="A10" s="77"/>
      <c r="B10" s="78" t="s">
        <v>28</v>
      </c>
      <c r="C10" s="40" t="s">
        <v>31</v>
      </c>
      <c r="D10" s="79">
        <v>100</v>
      </c>
      <c r="E10" s="81">
        <f t="shared" ref="E10:E15" si="0">D10/1.95583</f>
        <v>51.129188119621851</v>
      </c>
    </row>
    <row r="11" spans="1:5" ht="24.95" customHeight="1" x14ac:dyDescent="0.25">
      <c r="A11" s="77"/>
      <c r="B11" s="78" t="s">
        <v>50</v>
      </c>
      <c r="C11" s="40" t="s">
        <v>31</v>
      </c>
      <c r="D11" s="79">
        <v>30</v>
      </c>
      <c r="E11" s="81">
        <f t="shared" si="0"/>
        <v>15.338756435886555</v>
      </c>
    </row>
    <row r="12" spans="1:5" ht="24.95" customHeight="1" x14ac:dyDescent="0.25">
      <c r="A12" s="77"/>
      <c r="B12" s="78" t="s">
        <v>43</v>
      </c>
      <c r="C12" s="40" t="s">
        <v>31</v>
      </c>
      <c r="D12" s="79">
        <v>20</v>
      </c>
      <c r="E12" s="81">
        <f t="shared" si="0"/>
        <v>10.22583762392437</v>
      </c>
    </row>
    <row r="13" spans="1:5" ht="24.95" customHeight="1" x14ac:dyDescent="0.25">
      <c r="A13" s="77"/>
      <c r="B13" s="78" t="s">
        <v>143</v>
      </c>
      <c r="C13" s="40" t="s">
        <v>31</v>
      </c>
      <c r="D13" s="79">
        <v>120</v>
      </c>
      <c r="E13" s="81">
        <f t="shared" si="0"/>
        <v>61.355025743546221</v>
      </c>
    </row>
    <row r="14" spans="1:5" ht="24.95" customHeight="1" x14ac:dyDescent="0.25">
      <c r="A14" s="77"/>
      <c r="B14" s="78" t="s">
        <v>144</v>
      </c>
      <c r="C14" s="40" t="s">
        <v>31</v>
      </c>
      <c r="D14" s="79">
        <v>550</v>
      </c>
      <c r="E14" s="81">
        <f t="shared" ref="E14" si="1">D14/1.95583</f>
        <v>281.21053465792016</v>
      </c>
    </row>
    <row r="15" spans="1:5" ht="24.95" customHeight="1" x14ac:dyDescent="0.25">
      <c r="A15" s="77"/>
      <c r="B15" s="50" t="s">
        <v>145</v>
      </c>
      <c r="C15" s="40" t="s">
        <v>31</v>
      </c>
      <c r="D15" s="41">
        <v>48.9</v>
      </c>
      <c r="E15" s="81">
        <f t="shared" si="0"/>
        <v>25.002172990495083</v>
      </c>
    </row>
    <row r="16" spans="1:5" ht="24.95" customHeight="1" x14ac:dyDescent="0.25">
      <c r="A16" s="77"/>
      <c r="B16" s="50" t="s">
        <v>146</v>
      </c>
      <c r="C16" s="40" t="s">
        <v>31</v>
      </c>
      <c r="D16" s="41">
        <v>97.8</v>
      </c>
      <c r="E16" s="81">
        <f t="shared" ref="E16" si="2">D16/1.95583</f>
        <v>50.004345980990166</v>
      </c>
    </row>
    <row r="17" spans="1:6" ht="24.95" customHeight="1" x14ac:dyDescent="0.25">
      <c r="A17" s="49"/>
      <c r="B17" s="50" t="s">
        <v>76</v>
      </c>
      <c r="C17" s="40" t="s">
        <v>31</v>
      </c>
      <c r="D17" s="41">
        <v>50</v>
      </c>
      <c r="E17" s="81">
        <f t="shared" ref="E17:E18" si="3">D17/1.95583</f>
        <v>25.564594059810926</v>
      </c>
    </row>
    <row r="18" spans="1:6" ht="24.95" customHeight="1" x14ac:dyDescent="0.25">
      <c r="A18" s="49"/>
      <c r="B18" s="50" t="s">
        <v>118</v>
      </c>
      <c r="C18" s="40" t="s">
        <v>31</v>
      </c>
      <c r="D18" s="41">
        <v>200</v>
      </c>
      <c r="E18" s="81">
        <f t="shared" si="3"/>
        <v>102.2583762392437</v>
      </c>
    </row>
    <row r="19" spans="1:6" ht="30" customHeight="1" x14ac:dyDescent="0.25">
      <c r="A19" s="71"/>
      <c r="B19" s="51" t="s">
        <v>60</v>
      </c>
      <c r="C19" s="52"/>
      <c r="D19" s="53"/>
      <c r="E19" s="53"/>
    </row>
    <row r="20" spans="1:6" ht="24.95" customHeight="1" x14ac:dyDescent="0.25">
      <c r="A20" s="20">
        <v>24</v>
      </c>
      <c r="B20" s="21" t="s">
        <v>77</v>
      </c>
      <c r="C20" s="33" t="s">
        <v>31</v>
      </c>
      <c r="D20" s="23">
        <v>2750</v>
      </c>
      <c r="E20" s="81">
        <f t="shared" ref="E20:E83" si="4">D20/1.95583</f>
        <v>1406.0526732896008</v>
      </c>
      <c r="F20" s="55"/>
    </row>
    <row r="21" spans="1:6" ht="24.95" customHeight="1" x14ac:dyDescent="0.25">
      <c r="A21" s="20">
        <v>24</v>
      </c>
      <c r="B21" s="21" t="s">
        <v>78</v>
      </c>
      <c r="C21" s="33" t="s">
        <v>31</v>
      </c>
      <c r="D21" s="23">
        <v>1850</v>
      </c>
      <c r="E21" s="81">
        <f t="shared" si="4"/>
        <v>945.88998021300426</v>
      </c>
      <c r="F21" s="54"/>
    </row>
    <row r="22" spans="1:6" ht="24.95" customHeight="1" x14ac:dyDescent="0.25">
      <c r="A22" s="20">
        <v>24</v>
      </c>
      <c r="B22" s="21" t="s">
        <v>79</v>
      </c>
      <c r="C22" s="33" t="s">
        <v>31</v>
      </c>
      <c r="D22" s="23">
        <v>1900</v>
      </c>
      <c r="E22" s="81">
        <f t="shared" si="4"/>
        <v>971.45457427281519</v>
      </c>
      <c r="F22" s="54"/>
    </row>
    <row r="23" spans="1:6" ht="24.95" customHeight="1" x14ac:dyDescent="0.25">
      <c r="A23" s="20">
        <v>24</v>
      </c>
      <c r="B23" s="21" t="s">
        <v>80</v>
      </c>
      <c r="C23" s="33"/>
      <c r="D23" s="23"/>
      <c r="E23" s="81"/>
    </row>
    <row r="24" spans="1:6" ht="24.95" customHeight="1" x14ac:dyDescent="0.25">
      <c r="A24" s="20">
        <v>24</v>
      </c>
      <c r="B24" s="34" t="s">
        <v>53</v>
      </c>
      <c r="C24" s="33" t="s">
        <v>31</v>
      </c>
      <c r="D24" s="23">
        <v>1400</v>
      </c>
      <c r="E24" s="81">
        <f t="shared" si="4"/>
        <v>715.8086336747059</v>
      </c>
    </row>
    <row r="25" spans="1:6" ht="24.95" customHeight="1" x14ac:dyDescent="0.25">
      <c r="A25" s="20">
        <v>24</v>
      </c>
      <c r="B25" s="34" t="s">
        <v>54</v>
      </c>
      <c r="C25" s="33" t="s">
        <v>31</v>
      </c>
      <c r="D25" s="23">
        <v>1400</v>
      </c>
      <c r="E25" s="81">
        <f t="shared" si="4"/>
        <v>715.8086336747059</v>
      </c>
    </row>
    <row r="26" spans="1:6" ht="24.95" customHeight="1" x14ac:dyDescent="0.25">
      <c r="A26" s="20">
        <v>24</v>
      </c>
      <c r="B26" s="21" t="s">
        <v>81</v>
      </c>
      <c r="C26" s="33"/>
      <c r="D26" s="23"/>
      <c r="E26" s="81"/>
      <c r="F26" s="54"/>
    </row>
    <row r="27" spans="1:6" ht="24.95" customHeight="1" x14ac:dyDescent="0.25">
      <c r="A27" s="20">
        <v>24</v>
      </c>
      <c r="B27" s="34" t="s">
        <v>46</v>
      </c>
      <c r="C27" s="22" t="s">
        <v>31</v>
      </c>
      <c r="D27" s="23">
        <v>1750</v>
      </c>
      <c r="E27" s="81">
        <f t="shared" si="4"/>
        <v>894.76079209338241</v>
      </c>
    </row>
    <row r="28" spans="1:6" ht="24.95" customHeight="1" x14ac:dyDescent="0.25">
      <c r="A28" s="20">
        <v>24</v>
      </c>
      <c r="B28" s="34" t="s">
        <v>47</v>
      </c>
      <c r="C28" s="22" t="s">
        <v>31</v>
      </c>
      <c r="D28" s="23">
        <v>1750</v>
      </c>
      <c r="E28" s="81">
        <f t="shared" si="4"/>
        <v>894.76079209338241</v>
      </c>
    </row>
    <row r="29" spans="1:6" ht="24.95" customHeight="1" x14ac:dyDescent="0.25">
      <c r="A29" s="20">
        <v>24</v>
      </c>
      <c r="B29" s="34" t="s">
        <v>48</v>
      </c>
      <c r="C29" s="22" t="s">
        <v>31</v>
      </c>
      <c r="D29" s="23">
        <v>1750</v>
      </c>
      <c r="E29" s="81">
        <f t="shared" si="4"/>
        <v>894.76079209338241</v>
      </c>
    </row>
    <row r="30" spans="1:6" ht="24.95" customHeight="1" x14ac:dyDescent="0.25">
      <c r="A30" s="20">
        <v>24</v>
      </c>
      <c r="B30" s="34" t="s">
        <v>49</v>
      </c>
      <c r="C30" s="22" t="s">
        <v>31</v>
      </c>
      <c r="D30" s="23">
        <v>1750</v>
      </c>
      <c r="E30" s="81">
        <f t="shared" si="4"/>
        <v>894.76079209338241</v>
      </c>
    </row>
    <row r="31" spans="1:6" ht="24.95" customHeight="1" x14ac:dyDescent="0.25">
      <c r="A31" s="20">
        <v>24</v>
      </c>
      <c r="B31" s="21" t="s">
        <v>82</v>
      </c>
      <c r="C31" s="33" t="s">
        <v>31</v>
      </c>
      <c r="D31" s="23">
        <v>2000</v>
      </c>
      <c r="E31" s="81">
        <f t="shared" si="4"/>
        <v>1022.5837623924369</v>
      </c>
      <c r="F31" s="54"/>
    </row>
    <row r="32" spans="1:6" ht="24.95" customHeight="1" x14ac:dyDescent="0.25">
      <c r="A32" s="20">
        <v>24</v>
      </c>
      <c r="B32" s="21" t="s">
        <v>83</v>
      </c>
      <c r="C32" s="33" t="s">
        <v>31</v>
      </c>
      <c r="D32" s="23">
        <v>2650</v>
      </c>
      <c r="E32" s="81">
        <f t="shared" si="4"/>
        <v>1354.9234851699789</v>
      </c>
      <c r="F32" s="54"/>
    </row>
    <row r="33" spans="1:1019" ht="24.95" customHeight="1" x14ac:dyDescent="0.25">
      <c r="A33" s="20">
        <v>24</v>
      </c>
      <c r="B33" s="21" t="s">
        <v>84</v>
      </c>
      <c r="C33" s="33" t="s">
        <v>31</v>
      </c>
      <c r="D33" s="23">
        <v>2250</v>
      </c>
      <c r="E33" s="81">
        <f t="shared" si="4"/>
        <v>1150.4067326914917</v>
      </c>
      <c r="F33" s="54"/>
    </row>
    <row r="34" spans="1:1019" ht="24.95" customHeight="1" x14ac:dyDescent="0.25">
      <c r="A34" s="20">
        <v>24</v>
      </c>
      <c r="B34" s="21" t="s">
        <v>85</v>
      </c>
      <c r="C34" s="33" t="s">
        <v>31</v>
      </c>
      <c r="D34" s="23">
        <v>1250</v>
      </c>
      <c r="E34" s="81">
        <f t="shared" si="4"/>
        <v>639.11485149527311</v>
      </c>
    </row>
    <row r="35" spans="1:1019" ht="24.95" customHeight="1" x14ac:dyDescent="0.25">
      <c r="A35" s="20">
        <v>24</v>
      </c>
      <c r="B35" s="21" t="s">
        <v>86</v>
      </c>
      <c r="C35" s="33" t="s">
        <v>31</v>
      </c>
      <c r="D35" s="23">
        <v>1550</v>
      </c>
      <c r="E35" s="81">
        <f t="shared" si="4"/>
        <v>792.50241585413869</v>
      </c>
      <c r="F35" s="55"/>
    </row>
    <row r="36" spans="1:1019" ht="24.95" customHeight="1" x14ac:dyDescent="0.25">
      <c r="A36" s="20">
        <v>24</v>
      </c>
      <c r="B36" s="21" t="s">
        <v>87</v>
      </c>
      <c r="C36" s="33" t="s">
        <v>31</v>
      </c>
      <c r="D36" s="23">
        <v>980</v>
      </c>
      <c r="E36" s="81">
        <f t="shared" si="4"/>
        <v>501.06604357229412</v>
      </c>
    </row>
    <row r="37" spans="1:1019" ht="24.95" customHeight="1" x14ac:dyDescent="0.25">
      <c r="A37" s="20">
        <v>24</v>
      </c>
      <c r="B37" s="21" t="s">
        <v>88</v>
      </c>
      <c r="C37" s="33" t="s">
        <v>31</v>
      </c>
      <c r="D37" s="23">
        <v>1850</v>
      </c>
      <c r="E37" s="81">
        <f t="shared" si="4"/>
        <v>945.88998021300426</v>
      </c>
      <c r="F37" s="54"/>
    </row>
    <row r="38" spans="1:1019" customFormat="1" ht="24.95" customHeight="1" x14ac:dyDescent="0.25">
      <c r="A38" s="38"/>
      <c r="B38" s="39" t="s">
        <v>121</v>
      </c>
      <c r="C38" s="40" t="s">
        <v>31</v>
      </c>
      <c r="D38" s="41">
        <v>400</v>
      </c>
      <c r="E38" s="81">
        <f t="shared" si="4"/>
        <v>204.5167524784874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</row>
    <row r="39" spans="1:1019" customFormat="1" ht="24.95" customHeight="1" x14ac:dyDescent="0.25">
      <c r="A39" s="38"/>
      <c r="B39" s="39" t="s">
        <v>122</v>
      </c>
      <c r="C39" s="40" t="s">
        <v>30</v>
      </c>
      <c r="D39" s="41">
        <v>280</v>
      </c>
      <c r="E39" s="81">
        <f t="shared" si="4"/>
        <v>143.16172673494117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</row>
    <row r="40" spans="1:1019" ht="24.95" customHeight="1" x14ac:dyDescent="0.25">
      <c r="A40" s="29"/>
      <c r="B40" s="30"/>
      <c r="C40" s="31"/>
      <c r="D40" s="32"/>
      <c r="E40" s="32"/>
    </row>
    <row r="41" spans="1:1019" ht="24.95" customHeight="1" x14ac:dyDescent="0.25">
      <c r="A41" s="20">
        <v>29</v>
      </c>
      <c r="B41" s="21" t="s">
        <v>39</v>
      </c>
      <c r="C41" s="22" t="s">
        <v>31</v>
      </c>
      <c r="D41" s="23">
        <v>800</v>
      </c>
      <c r="E41" s="81">
        <f t="shared" si="4"/>
        <v>409.03350495697481</v>
      </c>
    </row>
    <row r="42" spans="1:1019" ht="24.95" customHeight="1" x14ac:dyDescent="0.25">
      <c r="A42" s="20">
        <v>29</v>
      </c>
      <c r="B42" s="21" t="s">
        <v>40</v>
      </c>
      <c r="C42" s="22" t="s">
        <v>31</v>
      </c>
      <c r="D42" s="23">
        <v>1100</v>
      </c>
      <c r="E42" s="81">
        <f t="shared" si="4"/>
        <v>562.42106931584033</v>
      </c>
    </row>
    <row r="43" spans="1:1019" ht="24.95" customHeight="1" x14ac:dyDescent="0.25">
      <c r="A43" s="20">
        <v>29</v>
      </c>
      <c r="B43" s="21" t="s">
        <v>41</v>
      </c>
      <c r="C43" s="22" t="s">
        <v>31</v>
      </c>
      <c r="D43" s="23">
        <v>1100</v>
      </c>
      <c r="E43" s="81">
        <f t="shared" si="4"/>
        <v>562.42106931584033</v>
      </c>
    </row>
    <row r="44" spans="1:1019" ht="24.95" customHeight="1" x14ac:dyDescent="0.25">
      <c r="A44" s="20">
        <v>29</v>
      </c>
      <c r="B44" s="21" t="s">
        <v>42</v>
      </c>
      <c r="C44" s="22" t="s">
        <v>31</v>
      </c>
      <c r="D44" s="23">
        <v>1500</v>
      </c>
      <c r="E44" s="81">
        <f t="shared" si="4"/>
        <v>766.93782179432776</v>
      </c>
    </row>
    <row r="45" spans="1:1019" ht="30" customHeight="1" x14ac:dyDescent="0.25">
      <c r="A45" s="26"/>
      <c r="B45" s="44" t="s">
        <v>59</v>
      </c>
      <c r="C45" s="27"/>
      <c r="D45" s="28"/>
      <c r="E45" s="28"/>
    </row>
    <row r="46" spans="1:1019" ht="24.95" customHeight="1" x14ac:dyDescent="0.25">
      <c r="A46" s="42">
        <v>13</v>
      </c>
      <c r="B46" s="45" t="s">
        <v>89</v>
      </c>
      <c r="C46" s="43" t="s">
        <v>31</v>
      </c>
      <c r="D46" s="56">
        <v>1400</v>
      </c>
      <c r="E46" s="81">
        <f t="shared" si="4"/>
        <v>715.8086336747059</v>
      </c>
    </row>
    <row r="47" spans="1:1019" ht="24.95" customHeight="1" x14ac:dyDescent="0.25">
      <c r="A47" s="42">
        <v>13</v>
      </c>
      <c r="B47" s="45" t="s">
        <v>90</v>
      </c>
      <c r="C47" s="43" t="s">
        <v>31</v>
      </c>
      <c r="D47" s="56">
        <v>3000</v>
      </c>
      <c r="E47" s="81">
        <f t="shared" si="4"/>
        <v>1533.8756435886555</v>
      </c>
      <c r="F47" s="54"/>
    </row>
    <row r="48" spans="1:1019" ht="24.95" customHeight="1" x14ac:dyDescent="0.25">
      <c r="A48" s="42">
        <v>13</v>
      </c>
      <c r="B48" s="45" t="s">
        <v>91</v>
      </c>
      <c r="C48" s="43" t="s">
        <v>31</v>
      </c>
      <c r="D48" s="56">
        <v>6000</v>
      </c>
      <c r="E48" s="81">
        <f t="shared" si="4"/>
        <v>3067.751287177311</v>
      </c>
      <c r="F48" s="55"/>
    </row>
    <row r="49" spans="1:1019" ht="24.95" customHeight="1" x14ac:dyDescent="0.25">
      <c r="A49" s="42">
        <v>13</v>
      </c>
      <c r="B49" s="45" t="s">
        <v>92</v>
      </c>
      <c r="C49" s="43" t="s">
        <v>31</v>
      </c>
      <c r="D49" s="56">
        <v>2500</v>
      </c>
      <c r="E49" s="81">
        <f t="shared" si="4"/>
        <v>1278.2297029905462</v>
      </c>
      <c r="F49" s="55"/>
    </row>
    <row r="50" spans="1:1019" ht="24.95" customHeight="1" x14ac:dyDescent="0.25">
      <c r="A50" s="42">
        <v>13</v>
      </c>
      <c r="B50" s="45" t="s">
        <v>93</v>
      </c>
      <c r="C50" s="43" t="s">
        <v>31</v>
      </c>
      <c r="D50" s="56">
        <v>2100</v>
      </c>
      <c r="E50" s="81">
        <f t="shared" si="4"/>
        <v>1073.7129505120588</v>
      </c>
      <c r="F50" s="55"/>
    </row>
    <row r="51" spans="1:1019" ht="30.75" customHeight="1" x14ac:dyDescent="0.25">
      <c r="A51" s="42">
        <v>13</v>
      </c>
      <c r="B51" s="45" t="s">
        <v>131</v>
      </c>
      <c r="C51" s="43" t="s">
        <v>31</v>
      </c>
      <c r="D51" s="56">
        <v>2700</v>
      </c>
      <c r="E51" s="81">
        <f t="shared" si="4"/>
        <v>1380.4880792297899</v>
      </c>
      <c r="F51" s="55"/>
    </row>
    <row r="52" spans="1:1019" ht="24.95" customHeight="1" x14ac:dyDescent="0.25">
      <c r="A52" s="42">
        <v>13</v>
      </c>
      <c r="B52" s="45" t="s">
        <v>55</v>
      </c>
      <c r="C52" s="43" t="s">
        <v>31</v>
      </c>
      <c r="D52" s="56">
        <v>1300</v>
      </c>
      <c r="E52" s="81">
        <f t="shared" si="4"/>
        <v>664.67944555508404</v>
      </c>
    </row>
    <row r="53" spans="1:1019" ht="24.95" customHeight="1" x14ac:dyDescent="0.25">
      <c r="A53" s="42">
        <v>13</v>
      </c>
      <c r="B53" s="45" t="s">
        <v>56</v>
      </c>
      <c r="C53" s="43" t="s">
        <v>31</v>
      </c>
      <c r="D53" s="23">
        <v>900</v>
      </c>
      <c r="E53" s="81">
        <f t="shared" si="4"/>
        <v>460.16269307659667</v>
      </c>
    </row>
    <row r="54" spans="1:1019" customFormat="1" ht="24.95" customHeight="1" x14ac:dyDescent="0.25">
      <c r="A54" s="38"/>
      <c r="B54" s="39" t="s">
        <v>122</v>
      </c>
      <c r="C54" s="40" t="s">
        <v>30</v>
      </c>
      <c r="D54" s="41">
        <v>280</v>
      </c>
      <c r="E54" s="81">
        <f t="shared" si="4"/>
        <v>143.16172673494117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</row>
    <row r="55" spans="1:1019" ht="30" customHeight="1" x14ac:dyDescent="0.25">
      <c r="A55" s="59"/>
      <c r="B55" s="44" t="s">
        <v>58</v>
      </c>
      <c r="C55" s="60"/>
      <c r="D55" s="61"/>
      <c r="E55" s="61"/>
    </row>
    <row r="56" spans="1:1019" ht="24.95" customHeight="1" x14ac:dyDescent="0.25">
      <c r="A56" s="49">
        <v>21</v>
      </c>
      <c r="B56" s="45" t="s">
        <v>94</v>
      </c>
      <c r="C56" s="62" t="s">
        <v>31</v>
      </c>
      <c r="D56" s="63">
        <v>2150</v>
      </c>
      <c r="E56" s="81">
        <f t="shared" si="4"/>
        <v>1099.2775445718698</v>
      </c>
      <c r="F56" s="54"/>
    </row>
    <row r="57" spans="1:1019" ht="24.95" customHeight="1" x14ac:dyDescent="0.25">
      <c r="A57" s="49">
        <v>21</v>
      </c>
      <c r="B57" s="50" t="s">
        <v>52</v>
      </c>
      <c r="C57" s="62" t="s">
        <v>31</v>
      </c>
      <c r="D57" s="63">
        <v>4000</v>
      </c>
      <c r="E57" s="81">
        <f t="shared" si="4"/>
        <v>2045.1675247848739</v>
      </c>
    </row>
    <row r="58" spans="1:1019" ht="24.95" customHeight="1" x14ac:dyDescent="0.25">
      <c r="A58" s="49">
        <v>21</v>
      </c>
      <c r="B58" s="45" t="s">
        <v>95</v>
      </c>
      <c r="C58" s="62" t="s">
        <v>31</v>
      </c>
      <c r="D58" s="63">
        <v>2250</v>
      </c>
      <c r="E58" s="81">
        <f t="shared" si="4"/>
        <v>1150.4067326914917</v>
      </c>
      <c r="F58" s="54"/>
    </row>
    <row r="59" spans="1:1019" ht="24.95" customHeight="1" x14ac:dyDescent="0.25">
      <c r="A59" s="49">
        <v>21</v>
      </c>
      <c r="B59" s="50" t="s">
        <v>57</v>
      </c>
      <c r="C59" s="62" t="s">
        <v>31</v>
      </c>
      <c r="D59" s="63">
        <v>6000</v>
      </c>
      <c r="E59" s="81">
        <f t="shared" si="4"/>
        <v>3067.751287177311</v>
      </c>
    </row>
    <row r="60" spans="1:1019" ht="24.95" customHeight="1" x14ac:dyDescent="0.25">
      <c r="A60" s="63"/>
      <c r="B60" s="64" t="s">
        <v>115</v>
      </c>
      <c r="C60" s="65" t="s">
        <v>31</v>
      </c>
      <c r="D60" s="63">
        <v>7000</v>
      </c>
      <c r="E60" s="81">
        <f t="shared" si="4"/>
        <v>3579.0431683735296</v>
      </c>
    </row>
    <row r="61" spans="1:1019" ht="24.95" customHeight="1" x14ac:dyDescent="0.25">
      <c r="A61" s="63"/>
      <c r="B61" s="64" t="s">
        <v>116</v>
      </c>
      <c r="C61" s="65" t="s">
        <v>31</v>
      </c>
      <c r="D61" s="63">
        <v>8000</v>
      </c>
      <c r="E61" s="81">
        <f t="shared" si="4"/>
        <v>4090.3350495697478</v>
      </c>
    </row>
    <row r="62" spans="1:1019" ht="24.95" customHeight="1" x14ac:dyDescent="0.25">
      <c r="A62" s="63"/>
      <c r="B62" s="64" t="s">
        <v>137</v>
      </c>
      <c r="C62" s="65" t="s">
        <v>31</v>
      </c>
      <c r="D62" s="63">
        <v>9000</v>
      </c>
      <c r="E62" s="81">
        <f t="shared" si="4"/>
        <v>4601.6269307659668</v>
      </c>
    </row>
    <row r="63" spans="1:1019" ht="24.95" customHeight="1" x14ac:dyDescent="0.25">
      <c r="A63" s="66">
        <v>21</v>
      </c>
      <c r="B63" s="67" t="s">
        <v>96</v>
      </c>
      <c r="C63" s="65" t="s">
        <v>31</v>
      </c>
      <c r="D63" s="57">
        <v>2600</v>
      </c>
      <c r="E63" s="81">
        <f t="shared" si="4"/>
        <v>1329.3588911101681</v>
      </c>
    </row>
    <row r="64" spans="1:1019" ht="24.95" customHeight="1" x14ac:dyDescent="0.25">
      <c r="A64" s="66">
        <v>21</v>
      </c>
      <c r="B64" s="63" t="s">
        <v>97</v>
      </c>
      <c r="C64" s="65" t="s">
        <v>31</v>
      </c>
      <c r="D64" s="63">
        <v>1800</v>
      </c>
      <c r="E64" s="81">
        <f t="shared" si="4"/>
        <v>920.32538615319334</v>
      </c>
      <c r="F64" s="54"/>
    </row>
    <row r="65" spans="1:6" ht="24.95" customHeight="1" x14ac:dyDescent="0.25">
      <c r="A65" s="66">
        <v>21</v>
      </c>
      <c r="B65" s="63" t="s">
        <v>98</v>
      </c>
      <c r="C65" s="65" t="s">
        <v>31</v>
      </c>
      <c r="D65" s="63">
        <v>5300</v>
      </c>
      <c r="E65" s="81">
        <f t="shared" si="4"/>
        <v>2709.8469703399578</v>
      </c>
      <c r="F65" s="55"/>
    </row>
    <row r="66" spans="1:6" ht="24.95" customHeight="1" x14ac:dyDescent="0.25">
      <c r="A66" s="66">
        <v>21</v>
      </c>
      <c r="B66" s="63" t="s">
        <v>99</v>
      </c>
      <c r="C66" s="65" t="s">
        <v>31</v>
      </c>
      <c r="D66" s="63">
        <v>1650</v>
      </c>
      <c r="E66" s="81">
        <f t="shared" si="4"/>
        <v>843.63160397376055</v>
      </c>
      <c r="F66" s="55"/>
    </row>
    <row r="67" spans="1:6" ht="24.95" customHeight="1" x14ac:dyDescent="0.25">
      <c r="A67" s="49">
        <v>21</v>
      </c>
      <c r="B67" s="50" t="s">
        <v>44</v>
      </c>
      <c r="C67" s="62" t="s">
        <v>31</v>
      </c>
      <c r="D67" s="57">
        <v>2500</v>
      </c>
      <c r="E67" s="81">
        <f t="shared" si="4"/>
        <v>1278.2297029905462</v>
      </c>
    </row>
    <row r="68" spans="1:6" ht="24.95" customHeight="1" x14ac:dyDescent="0.25">
      <c r="A68" s="49">
        <v>21</v>
      </c>
      <c r="B68" s="50" t="s">
        <v>45</v>
      </c>
      <c r="C68" s="62" t="s">
        <v>31</v>
      </c>
      <c r="D68" s="57">
        <v>1000</v>
      </c>
      <c r="E68" s="81">
        <f t="shared" si="4"/>
        <v>511.29188119621847</v>
      </c>
    </row>
    <row r="69" spans="1:6" ht="24.95" customHeight="1" x14ac:dyDescent="0.25">
      <c r="A69" s="49">
        <v>21</v>
      </c>
      <c r="B69" s="50" t="s">
        <v>117</v>
      </c>
      <c r="C69" s="40" t="s">
        <v>31</v>
      </c>
      <c r="D69" s="57">
        <v>1000</v>
      </c>
      <c r="E69" s="81">
        <f t="shared" si="4"/>
        <v>511.29188119621847</v>
      </c>
    </row>
    <row r="70" spans="1:6" ht="24.95" customHeight="1" x14ac:dyDescent="0.25">
      <c r="A70" s="66">
        <v>21</v>
      </c>
      <c r="B70" s="63" t="s">
        <v>100</v>
      </c>
      <c r="C70" s="65" t="s">
        <v>31</v>
      </c>
      <c r="D70" s="63">
        <v>4750</v>
      </c>
      <c r="E70" s="81">
        <f t="shared" si="4"/>
        <v>2428.6364356820377</v>
      </c>
      <c r="F70" s="55"/>
    </row>
    <row r="71" spans="1:6" ht="24.95" customHeight="1" x14ac:dyDescent="0.25">
      <c r="A71" s="66">
        <v>21</v>
      </c>
      <c r="B71" s="63" t="s">
        <v>101</v>
      </c>
      <c r="C71" s="65" t="s">
        <v>31</v>
      </c>
      <c r="D71" s="63">
        <v>2400</v>
      </c>
      <c r="E71" s="81">
        <f t="shared" si="4"/>
        <v>1227.1005148709244</v>
      </c>
      <c r="F71" s="55"/>
    </row>
    <row r="72" spans="1:6" ht="24.95" customHeight="1" x14ac:dyDescent="0.25">
      <c r="A72" s="49">
        <v>21</v>
      </c>
      <c r="B72" s="45" t="s">
        <v>102</v>
      </c>
      <c r="C72" s="62" t="s">
        <v>31</v>
      </c>
      <c r="D72" s="63">
        <v>1900</v>
      </c>
      <c r="E72" s="81">
        <f t="shared" si="4"/>
        <v>971.45457427281519</v>
      </c>
      <c r="F72" s="55"/>
    </row>
    <row r="73" spans="1:6" ht="24.95" customHeight="1" x14ac:dyDescent="0.25">
      <c r="A73" s="49">
        <v>21</v>
      </c>
      <c r="B73" s="50" t="s">
        <v>36</v>
      </c>
      <c r="C73" s="62" t="s">
        <v>31</v>
      </c>
      <c r="D73" s="57">
        <v>5000</v>
      </c>
      <c r="E73" s="81">
        <f t="shared" si="4"/>
        <v>2556.4594059810925</v>
      </c>
    </row>
    <row r="74" spans="1:6" ht="24.95" customHeight="1" x14ac:dyDescent="0.25">
      <c r="A74" s="49">
        <v>21</v>
      </c>
      <c r="B74" s="50" t="s">
        <v>37</v>
      </c>
      <c r="C74" s="62" t="s">
        <v>31</v>
      </c>
      <c r="D74" s="57">
        <v>12500</v>
      </c>
      <c r="E74" s="81">
        <f t="shared" si="4"/>
        <v>6391.1485149527316</v>
      </c>
    </row>
    <row r="75" spans="1:6" ht="24.95" customHeight="1" x14ac:dyDescent="0.25">
      <c r="A75" s="49">
        <v>21</v>
      </c>
      <c r="B75" s="50" t="s">
        <v>113</v>
      </c>
      <c r="C75" s="62" t="s">
        <v>31</v>
      </c>
      <c r="D75" s="57">
        <v>7000</v>
      </c>
      <c r="E75" s="81">
        <f t="shared" si="4"/>
        <v>3579.0431683735296</v>
      </c>
    </row>
    <row r="76" spans="1:6" ht="24.95" customHeight="1" x14ac:dyDescent="0.25">
      <c r="A76" s="49">
        <v>21</v>
      </c>
      <c r="B76" s="45" t="s">
        <v>103</v>
      </c>
      <c r="C76" s="62" t="s">
        <v>31</v>
      </c>
      <c r="D76" s="63">
        <v>2750</v>
      </c>
      <c r="E76" s="81">
        <f t="shared" si="4"/>
        <v>1406.0526732896008</v>
      </c>
      <c r="F76" s="55"/>
    </row>
    <row r="77" spans="1:6" ht="24.95" customHeight="1" x14ac:dyDescent="0.25">
      <c r="A77" s="49">
        <v>21</v>
      </c>
      <c r="B77" s="50" t="s">
        <v>32</v>
      </c>
      <c r="C77" s="62" t="s">
        <v>31</v>
      </c>
      <c r="D77" s="57">
        <v>8000</v>
      </c>
      <c r="E77" s="81">
        <f t="shared" si="4"/>
        <v>4090.3350495697478</v>
      </c>
    </row>
    <row r="78" spans="1:6" ht="24.95" customHeight="1" x14ac:dyDescent="0.25">
      <c r="A78" s="49">
        <v>21</v>
      </c>
      <c r="B78" s="50" t="s">
        <v>114</v>
      </c>
      <c r="C78" s="62" t="s">
        <v>31</v>
      </c>
      <c r="D78" s="57">
        <v>26000</v>
      </c>
      <c r="E78" s="81">
        <f t="shared" si="4"/>
        <v>13293.58891110168</v>
      </c>
    </row>
    <row r="79" spans="1:6" ht="24.95" customHeight="1" x14ac:dyDescent="0.25">
      <c r="A79" s="49">
        <v>21</v>
      </c>
      <c r="B79" s="50" t="s">
        <v>104</v>
      </c>
      <c r="C79" s="62" t="s">
        <v>31</v>
      </c>
      <c r="D79" s="63">
        <v>1500</v>
      </c>
      <c r="E79" s="81">
        <f t="shared" si="4"/>
        <v>766.93782179432776</v>
      </c>
    </row>
    <row r="80" spans="1:6" ht="24.95" customHeight="1" x14ac:dyDescent="0.25">
      <c r="A80" s="49">
        <v>21</v>
      </c>
      <c r="B80" s="50" t="s">
        <v>105</v>
      </c>
      <c r="C80" s="62" t="s">
        <v>31</v>
      </c>
      <c r="D80" s="63">
        <v>2400</v>
      </c>
      <c r="E80" s="81">
        <f t="shared" si="4"/>
        <v>1227.1005148709244</v>
      </c>
      <c r="F80" s="55"/>
    </row>
    <row r="81" spans="1:1019" ht="24.95" customHeight="1" x14ac:dyDescent="0.25">
      <c r="A81" s="49">
        <v>21</v>
      </c>
      <c r="B81" s="50" t="s">
        <v>106</v>
      </c>
      <c r="C81" s="62" t="s">
        <v>31</v>
      </c>
      <c r="D81" s="63">
        <v>2400</v>
      </c>
      <c r="E81" s="81">
        <f t="shared" si="4"/>
        <v>1227.1005148709244</v>
      </c>
      <c r="F81" s="54"/>
    </row>
    <row r="82" spans="1:1019" ht="24.95" customHeight="1" x14ac:dyDescent="0.25">
      <c r="A82" s="49">
        <v>21</v>
      </c>
      <c r="B82" s="50" t="s">
        <v>34</v>
      </c>
      <c r="C82" s="40" t="s">
        <v>31</v>
      </c>
      <c r="D82" s="63">
        <v>2800</v>
      </c>
      <c r="E82" s="81">
        <f t="shared" si="4"/>
        <v>1431.6172673494118</v>
      </c>
      <c r="F82" s="55"/>
    </row>
    <row r="83" spans="1:1019" ht="24.95" customHeight="1" x14ac:dyDescent="0.25">
      <c r="A83" s="49">
        <v>21</v>
      </c>
      <c r="B83" s="50" t="s">
        <v>35</v>
      </c>
      <c r="C83" s="40" t="s">
        <v>31</v>
      </c>
      <c r="D83" s="57">
        <v>2500</v>
      </c>
      <c r="E83" s="81">
        <f t="shared" si="4"/>
        <v>1278.2297029905462</v>
      </c>
    </row>
    <row r="84" spans="1:1019" ht="24.95" customHeight="1" x14ac:dyDescent="0.25">
      <c r="A84" s="49">
        <v>21</v>
      </c>
      <c r="B84" s="50" t="s">
        <v>123</v>
      </c>
      <c r="C84" s="40" t="s">
        <v>31</v>
      </c>
      <c r="D84" s="57">
        <v>2500</v>
      </c>
      <c r="E84" s="81">
        <f t="shared" ref="E84:E124" si="5">D84/1.95583</f>
        <v>1278.2297029905462</v>
      </c>
    </row>
    <row r="85" spans="1:1019" ht="24.95" customHeight="1" x14ac:dyDescent="0.25">
      <c r="A85" s="49">
        <v>21</v>
      </c>
      <c r="B85" s="50" t="s">
        <v>132</v>
      </c>
      <c r="C85" s="40" t="s">
        <v>31</v>
      </c>
      <c r="D85" s="57">
        <v>2500</v>
      </c>
      <c r="E85" s="81">
        <f t="shared" si="5"/>
        <v>1278.2297029905462</v>
      </c>
    </row>
    <row r="86" spans="1:1019" ht="24.95" customHeight="1" x14ac:dyDescent="0.25">
      <c r="A86" s="49">
        <v>21</v>
      </c>
      <c r="B86" s="50" t="s">
        <v>51</v>
      </c>
      <c r="C86" s="40" t="s">
        <v>31</v>
      </c>
      <c r="D86" s="57">
        <v>8000</v>
      </c>
      <c r="E86" s="81">
        <f t="shared" si="5"/>
        <v>4090.3350495697478</v>
      </c>
      <c r="F86" s="55"/>
    </row>
    <row r="87" spans="1:1019" ht="24.95" customHeight="1" x14ac:dyDescent="0.25">
      <c r="A87" s="49">
        <v>21</v>
      </c>
      <c r="B87" s="50" t="s">
        <v>38</v>
      </c>
      <c r="C87" s="40" t="s">
        <v>31</v>
      </c>
      <c r="D87" s="57">
        <v>1500</v>
      </c>
      <c r="E87" s="81">
        <f t="shared" si="5"/>
        <v>766.93782179432776</v>
      </c>
    </row>
    <row r="88" spans="1:1019" ht="24.95" customHeight="1" x14ac:dyDescent="0.25">
      <c r="A88" s="49">
        <v>21</v>
      </c>
      <c r="B88" s="50" t="s">
        <v>139</v>
      </c>
      <c r="C88" s="40" t="s">
        <v>31</v>
      </c>
      <c r="D88" s="57">
        <v>1500</v>
      </c>
      <c r="E88" s="81">
        <f t="shared" si="5"/>
        <v>766.93782179432776</v>
      </c>
    </row>
    <row r="89" spans="1:1019" ht="24.95" customHeight="1" x14ac:dyDescent="0.25">
      <c r="A89" s="49">
        <v>21</v>
      </c>
      <c r="B89" s="50" t="s">
        <v>138</v>
      </c>
      <c r="C89" s="40" t="s">
        <v>31</v>
      </c>
      <c r="D89" s="57">
        <v>2000</v>
      </c>
      <c r="E89" s="81">
        <f t="shared" si="5"/>
        <v>1022.5837623924369</v>
      </c>
    </row>
    <row r="90" spans="1:1019" ht="24.95" customHeight="1" x14ac:dyDescent="0.25">
      <c r="A90" s="49">
        <v>21</v>
      </c>
      <c r="B90" s="50" t="s">
        <v>33</v>
      </c>
      <c r="C90" s="40" t="s">
        <v>31</v>
      </c>
      <c r="D90" s="57">
        <v>1500</v>
      </c>
      <c r="E90" s="81">
        <f t="shared" si="5"/>
        <v>766.93782179432776</v>
      </c>
    </row>
    <row r="91" spans="1:1019" ht="30.75" customHeight="1" x14ac:dyDescent="0.25">
      <c r="A91" s="49">
        <v>21</v>
      </c>
      <c r="B91" s="39" t="s">
        <v>136</v>
      </c>
      <c r="C91" s="40" t="s">
        <v>31</v>
      </c>
      <c r="D91" s="57">
        <v>5650</v>
      </c>
      <c r="E91" s="81">
        <f t="shared" si="5"/>
        <v>2888.7991287586347</v>
      </c>
      <c r="F91" s="55"/>
    </row>
    <row r="92" spans="1:1019" ht="35.25" customHeight="1" x14ac:dyDescent="0.25">
      <c r="A92" s="49">
        <v>21</v>
      </c>
      <c r="B92" s="50" t="s">
        <v>106</v>
      </c>
      <c r="C92" s="40" t="s">
        <v>31</v>
      </c>
      <c r="D92" s="57">
        <v>2700</v>
      </c>
      <c r="E92" s="81">
        <f t="shared" si="5"/>
        <v>1380.4880792297899</v>
      </c>
      <c r="F92" s="55"/>
    </row>
    <row r="93" spans="1:1019" customFormat="1" ht="24.95" customHeight="1" x14ac:dyDescent="0.25">
      <c r="A93" s="49">
        <v>21</v>
      </c>
      <c r="B93" s="50" t="s">
        <v>133</v>
      </c>
      <c r="C93" s="40" t="s">
        <v>31</v>
      </c>
      <c r="D93" s="57">
        <v>7150</v>
      </c>
      <c r="E93" s="81">
        <f t="shared" si="5"/>
        <v>3655.7369505529623</v>
      </c>
      <c r="F93" s="55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</row>
    <row r="94" spans="1:1019" customFormat="1" ht="24.95" customHeight="1" x14ac:dyDescent="0.25">
      <c r="A94" s="49">
        <v>21</v>
      </c>
      <c r="B94" s="50" t="s">
        <v>134</v>
      </c>
      <c r="C94" s="40" t="s">
        <v>31</v>
      </c>
      <c r="D94" s="57">
        <v>6000</v>
      </c>
      <c r="E94" s="81">
        <f t="shared" si="5"/>
        <v>3067.751287177311</v>
      </c>
      <c r="F94" s="55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</row>
    <row r="95" spans="1:1019" customFormat="1" ht="45.75" customHeight="1" x14ac:dyDescent="0.25">
      <c r="A95" s="49">
        <v>21</v>
      </c>
      <c r="B95" s="50" t="s">
        <v>135</v>
      </c>
      <c r="C95" s="40" t="s">
        <v>31</v>
      </c>
      <c r="D95" s="57">
        <v>16500</v>
      </c>
      <c r="E95" s="81">
        <f t="shared" si="5"/>
        <v>8436.316039737605</v>
      </c>
      <c r="F95" s="55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</row>
    <row r="96" spans="1:1019" ht="24.95" customHeight="1" x14ac:dyDescent="0.25">
      <c r="A96" s="49"/>
      <c r="B96" s="39" t="s">
        <v>122</v>
      </c>
      <c r="C96" s="46" t="s">
        <v>30</v>
      </c>
      <c r="D96" s="47">
        <v>280</v>
      </c>
      <c r="E96" s="81">
        <f t="shared" si="5"/>
        <v>143.16172673494117</v>
      </c>
    </row>
    <row r="97" spans="1:5" ht="24.95" customHeight="1" x14ac:dyDescent="0.25">
      <c r="A97" s="48"/>
      <c r="B97" s="68" t="s">
        <v>62</v>
      </c>
      <c r="C97" s="69"/>
      <c r="D97" s="70"/>
      <c r="E97" s="70"/>
    </row>
    <row r="98" spans="1:5" ht="24.95" customHeight="1" x14ac:dyDescent="0.25">
      <c r="A98" s="49"/>
      <c r="B98" s="50" t="s">
        <v>64</v>
      </c>
      <c r="C98" s="40" t="s">
        <v>31</v>
      </c>
      <c r="D98" s="57">
        <v>5</v>
      </c>
      <c r="E98" s="81">
        <f t="shared" si="5"/>
        <v>2.5564594059810926</v>
      </c>
    </row>
    <row r="99" spans="1:5" ht="24.95" customHeight="1" x14ac:dyDescent="0.25">
      <c r="A99" s="49"/>
      <c r="B99" s="50" t="s">
        <v>65</v>
      </c>
      <c r="C99" s="40" t="s">
        <v>31</v>
      </c>
      <c r="D99" s="57">
        <v>3</v>
      </c>
      <c r="E99" s="81">
        <f t="shared" si="5"/>
        <v>1.5338756435886556</v>
      </c>
    </row>
    <row r="100" spans="1:5" ht="24.95" customHeight="1" x14ac:dyDescent="0.25">
      <c r="A100" s="49"/>
      <c r="B100" s="50" t="s">
        <v>66</v>
      </c>
      <c r="C100" s="40" t="s">
        <v>31</v>
      </c>
      <c r="D100" s="57">
        <v>3</v>
      </c>
      <c r="E100" s="81">
        <f t="shared" si="5"/>
        <v>1.5338756435886556</v>
      </c>
    </row>
    <row r="101" spans="1:5" ht="24.95" customHeight="1" x14ac:dyDescent="0.25">
      <c r="A101" s="49"/>
      <c r="B101" s="50" t="s">
        <v>67</v>
      </c>
      <c r="C101" s="40" t="s">
        <v>31</v>
      </c>
      <c r="D101" s="57">
        <v>3</v>
      </c>
      <c r="E101" s="81">
        <f t="shared" si="5"/>
        <v>1.5338756435886556</v>
      </c>
    </row>
    <row r="102" spans="1:5" ht="24.95" customHeight="1" x14ac:dyDescent="0.25">
      <c r="A102" s="49"/>
      <c r="B102" s="50" t="s">
        <v>68</v>
      </c>
      <c r="C102" s="40" t="s">
        <v>31</v>
      </c>
      <c r="D102" s="57">
        <v>3</v>
      </c>
      <c r="E102" s="81">
        <f t="shared" si="5"/>
        <v>1.5338756435886556</v>
      </c>
    </row>
    <row r="103" spans="1:5" ht="24.95" customHeight="1" x14ac:dyDescent="0.25">
      <c r="A103" s="49"/>
      <c r="B103" s="50" t="s">
        <v>69</v>
      </c>
      <c r="C103" s="40" t="s">
        <v>31</v>
      </c>
      <c r="D103" s="57">
        <v>3</v>
      </c>
      <c r="E103" s="81">
        <f t="shared" si="5"/>
        <v>1.5338756435886556</v>
      </c>
    </row>
    <row r="104" spans="1:5" ht="24.95" customHeight="1" x14ac:dyDescent="0.25">
      <c r="A104" s="49"/>
      <c r="B104" s="50" t="s">
        <v>70</v>
      </c>
      <c r="C104" s="40" t="s">
        <v>31</v>
      </c>
      <c r="D104" s="57">
        <v>5</v>
      </c>
      <c r="E104" s="81">
        <f t="shared" si="5"/>
        <v>2.5564594059810926</v>
      </c>
    </row>
    <row r="105" spans="1:5" ht="24.95" customHeight="1" x14ac:dyDescent="0.25">
      <c r="A105" s="49"/>
      <c r="B105" s="50" t="s">
        <v>71</v>
      </c>
      <c r="C105" s="40" t="s">
        <v>31</v>
      </c>
      <c r="D105" s="57">
        <v>5</v>
      </c>
      <c r="E105" s="81">
        <f t="shared" si="5"/>
        <v>2.5564594059810926</v>
      </c>
    </row>
    <row r="106" spans="1:5" ht="24.95" customHeight="1" x14ac:dyDescent="0.25">
      <c r="A106" s="49"/>
      <c r="B106" s="50" t="s">
        <v>72</v>
      </c>
      <c r="C106" s="40" t="s">
        <v>31</v>
      </c>
      <c r="D106" s="57">
        <v>4</v>
      </c>
      <c r="E106" s="81">
        <f t="shared" si="5"/>
        <v>2.045167524784874</v>
      </c>
    </row>
    <row r="107" spans="1:5" ht="24.95" customHeight="1" x14ac:dyDescent="0.25">
      <c r="A107" s="49"/>
      <c r="B107" s="50" t="s">
        <v>73</v>
      </c>
      <c r="C107" s="40" t="s">
        <v>31</v>
      </c>
      <c r="D107" s="57">
        <v>5</v>
      </c>
      <c r="E107" s="81">
        <f t="shared" si="5"/>
        <v>2.5564594059810926</v>
      </c>
    </row>
    <row r="108" spans="1:5" ht="24.95" customHeight="1" x14ac:dyDescent="0.25">
      <c r="A108" s="49"/>
      <c r="B108" s="50" t="s">
        <v>63</v>
      </c>
      <c r="C108" s="40" t="s">
        <v>31</v>
      </c>
      <c r="D108" s="57">
        <v>6</v>
      </c>
      <c r="E108" s="81">
        <f t="shared" si="5"/>
        <v>3.0677512871773112</v>
      </c>
    </row>
    <row r="109" spans="1:5" ht="24.95" customHeight="1" x14ac:dyDescent="0.25">
      <c r="A109" s="49"/>
      <c r="B109" s="50" t="s">
        <v>74</v>
      </c>
      <c r="C109" s="40" t="s">
        <v>31</v>
      </c>
      <c r="D109" s="57">
        <v>17</v>
      </c>
      <c r="E109" s="81">
        <f t="shared" si="5"/>
        <v>8.691961980335714</v>
      </c>
    </row>
    <row r="110" spans="1:5" ht="24.95" customHeight="1" x14ac:dyDescent="0.25">
      <c r="A110" s="49"/>
      <c r="B110" s="50" t="s">
        <v>130</v>
      </c>
      <c r="C110" s="40" t="s">
        <v>31</v>
      </c>
      <c r="D110" s="57">
        <v>28</v>
      </c>
      <c r="E110" s="81">
        <f t="shared" si="5"/>
        <v>14.316172673494117</v>
      </c>
    </row>
    <row r="111" spans="1:5" ht="24.95" customHeight="1" x14ac:dyDescent="0.25">
      <c r="A111" s="49"/>
      <c r="B111" s="49" t="s">
        <v>124</v>
      </c>
      <c r="C111" s="75" t="s">
        <v>31</v>
      </c>
      <c r="D111" s="76">
        <v>17</v>
      </c>
      <c r="E111" s="81">
        <f t="shared" si="5"/>
        <v>8.691961980335714</v>
      </c>
    </row>
    <row r="112" spans="1:5" ht="24.95" customHeight="1" x14ac:dyDescent="0.25">
      <c r="A112" s="49"/>
      <c r="B112" s="49" t="s">
        <v>125</v>
      </c>
      <c r="C112" s="75" t="s">
        <v>31</v>
      </c>
      <c r="D112" s="76">
        <v>17</v>
      </c>
      <c r="E112" s="81">
        <f t="shared" si="5"/>
        <v>8.691961980335714</v>
      </c>
    </row>
    <row r="113" spans="1:5" ht="24.95" customHeight="1" x14ac:dyDescent="0.25">
      <c r="A113" s="49"/>
      <c r="B113" s="49" t="s">
        <v>126</v>
      </c>
      <c r="C113" s="75" t="s">
        <v>31</v>
      </c>
      <c r="D113" s="76">
        <v>17</v>
      </c>
      <c r="E113" s="81">
        <f t="shared" si="5"/>
        <v>8.691961980335714</v>
      </c>
    </row>
    <row r="114" spans="1:5" ht="24.95" customHeight="1" x14ac:dyDescent="0.25">
      <c r="A114" s="49"/>
      <c r="B114" s="49" t="s">
        <v>127</v>
      </c>
      <c r="C114" s="75" t="s">
        <v>31</v>
      </c>
      <c r="D114" s="76">
        <v>17</v>
      </c>
      <c r="E114" s="81">
        <f t="shared" si="5"/>
        <v>8.691961980335714</v>
      </c>
    </row>
    <row r="115" spans="1:5" ht="24.95" customHeight="1" x14ac:dyDescent="0.25">
      <c r="A115" s="49"/>
      <c r="B115" s="49" t="s">
        <v>128</v>
      </c>
      <c r="C115" s="75" t="s">
        <v>31</v>
      </c>
      <c r="D115" s="76">
        <v>50</v>
      </c>
      <c r="E115" s="81">
        <f t="shared" si="5"/>
        <v>25.564594059810926</v>
      </c>
    </row>
    <row r="116" spans="1:5" ht="24.95" customHeight="1" x14ac:dyDescent="0.25">
      <c r="A116" s="49"/>
      <c r="B116" s="49" t="s">
        <v>129</v>
      </c>
      <c r="C116" s="75" t="s">
        <v>31</v>
      </c>
      <c r="D116" s="76">
        <v>17</v>
      </c>
      <c r="E116" s="81">
        <f t="shared" si="5"/>
        <v>8.691961980335714</v>
      </c>
    </row>
    <row r="117" spans="1:5" ht="30" customHeight="1" x14ac:dyDescent="0.25">
      <c r="A117" s="71"/>
      <c r="B117" s="72" t="s">
        <v>119</v>
      </c>
      <c r="C117" s="73"/>
      <c r="D117" s="74"/>
      <c r="E117" s="74"/>
    </row>
    <row r="118" spans="1:5" ht="24.95" customHeight="1" x14ac:dyDescent="0.25">
      <c r="A118" s="20"/>
      <c r="B118" s="36" t="s">
        <v>107</v>
      </c>
      <c r="C118" s="35" t="s">
        <v>31</v>
      </c>
      <c r="D118" s="37">
        <v>900</v>
      </c>
      <c r="E118" s="81">
        <f t="shared" si="5"/>
        <v>460.16269307659667</v>
      </c>
    </row>
    <row r="119" spans="1:5" ht="24.95" customHeight="1" x14ac:dyDescent="0.25">
      <c r="A119" s="20"/>
      <c r="B119" s="36" t="s">
        <v>108</v>
      </c>
      <c r="C119" s="35" t="s">
        <v>31</v>
      </c>
      <c r="D119" s="37">
        <v>500</v>
      </c>
      <c r="E119" s="81">
        <f t="shared" si="5"/>
        <v>255.64594059810923</v>
      </c>
    </row>
    <row r="120" spans="1:5" ht="24.95" customHeight="1" x14ac:dyDescent="0.25">
      <c r="A120" s="20"/>
      <c r="B120" s="36" t="s">
        <v>110</v>
      </c>
      <c r="C120" s="35" t="s">
        <v>75</v>
      </c>
      <c r="D120" s="58">
        <v>30</v>
      </c>
      <c r="E120" s="81">
        <f t="shared" si="5"/>
        <v>15.338756435886555</v>
      </c>
    </row>
    <row r="121" spans="1:5" ht="24.95" customHeight="1" x14ac:dyDescent="0.25">
      <c r="A121" s="20"/>
      <c r="B121" s="36" t="s">
        <v>111</v>
      </c>
      <c r="C121" s="35" t="s">
        <v>75</v>
      </c>
      <c r="D121" s="58">
        <v>20</v>
      </c>
      <c r="E121" s="81">
        <f t="shared" si="5"/>
        <v>10.22583762392437</v>
      </c>
    </row>
    <row r="122" spans="1:5" ht="24.95" customHeight="1" x14ac:dyDescent="0.25">
      <c r="A122" s="20"/>
      <c r="B122" s="36" t="s">
        <v>29</v>
      </c>
      <c r="C122" s="35" t="s">
        <v>30</v>
      </c>
      <c r="D122" s="37">
        <v>50</v>
      </c>
      <c r="E122" s="81">
        <f t="shared" si="5"/>
        <v>25.564594059810926</v>
      </c>
    </row>
    <row r="123" spans="1:5" ht="24.95" customHeight="1" x14ac:dyDescent="0.25">
      <c r="A123" s="20"/>
      <c r="B123" s="36" t="s">
        <v>120</v>
      </c>
      <c r="C123" s="35" t="s">
        <v>30</v>
      </c>
      <c r="D123" s="37">
        <v>100</v>
      </c>
      <c r="E123" s="81">
        <f t="shared" si="5"/>
        <v>51.129188119621851</v>
      </c>
    </row>
    <row r="124" spans="1:5" ht="24.95" customHeight="1" x14ac:dyDescent="0.25">
      <c r="A124" s="20"/>
      <c r="B124" s="36" t="s">
        <v>109</v>
      </c>
      <c r="C124" s="35" t="s">
        <v>30</v>
      </c>
      <c r="D124" s="37">
        <v>200</v>
      </c>
      <c r="E124" s="81">
        <f t="shared" si="5"/>
        <v>102.2583762392437</v>
      </c>
    </row>
  </sheetData>
  <mergeCells count="7">
    <mergeCell ref="A6:A7"/>
    <mergeCell ref="B6:B7"/>
    <mergeCell ref="C6:C7"/>
    <mergeCell ref="D6:E6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dcterms:created xsi:type="dcterms:W3CDTF">2024-12-27T12:03:18Z</dcterms:created>
  <dcterms:modified xsi:type="dcterms:W3CDTF">2026-02-26T14:46:52Z</dcterms:modified>
</cp:coreProperties>
</file>