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февруари 2026 г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0" i="2" l="1"/>
  <c r="E31" i="2"/>
  <c r="E32" i="2"/>
  <c r="E33" i="2"/>
  <c r="E34" i="2"/>
  <c r="E35" i="2"/>
  <c r="E36" i="2"/>
  <c r="E37" i="2"/>
  <c r="E39" i="2"/>
  <c r="E40" i="2"/>
  <c r="E41" i="2"/>
  <c r="E42" i="2"/>
  <c r="E43" i="2"/>
  <c r="E44" i="2"/>
  <c r="E45" i="2"/>
  <c r="E46" i="2"/>
  <c r="E47" i="2"/>
  <c r="E48" i="2"/>
  <c r="E53" i="2"/>
  <c r="E54" i="2"/>
  <c r="E56" i="2"/>
  <c r="E57" i="2"/>
  <c r="E58" i="2"/>
  <c r="E59" i="2"/>
  <c r="E60" i="2"/>
  <c r="E61" i="2"/>
  <c r="E62" i="2"/>
  <c r="E63" i="2"/>
  <c r="E64" i="2"/>
  <c r="E65" i="2"/>
  <c r="E67" i="2"/>
  <c r="E68" i="2"/>
  <c r="E69" i="2"/>
  <c r="E70" i="2"/>
  <c r="E71" i="2"/>
  <c r="E72" i="2"/>
  <c r="E73" i="2"/>
  <c r="E74" i="2"/>
  <c r="E76" i="2"/>
  <c r="E77" i="2"/>
  <c r="E78" i="2"/>
  <c r="E79" i="2"/>
  <c r="E80" i="2"/>
  <c r="E81" i="2"/>
  <c r="E82" i="2"/>
  <c r="E83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1" i="2"/>
  <c r="E102" i="2"/>
  <c r="E103" i="2"/>
  <c r="E30" i="2"/>
  <c r="E21" i="2"/>
  <c r="E24" i="2"/>
  <c r="E25" i="2"/>
  <c r="E26" i="2"/>
  <c r="E20" i="2"/>
  <c r="G26" i="2"/>
  <c r="G25" i="2"/>
  <c r="G24" i="2"/>
  <c r="G21" i="2"/>
  <c r="G20" i="2"/>
  <c r="G19" i="2"/>
  <c r="G16" i="2"/>
  <c r="G17" i="2"/>
  <c r="G18" i="2"/>
  <c r="G12" i="2"/>
  <c r="G10" i="2"/>
  <c r="G11" i="2"/>
  <c r="G13" i="2"/>
  <c r="E13" i="2"/>
  <c r="E11" i="2"/>
  <c r="B4" i="2" l="1"/>
  <c r="A2" i="2" l="1"/>
</calcChain>
</file>

<file path=xl/sharedStrings.xml><?xml version="1.0" encoding="utf-8"?>
<sst xmlns="http://schemas.openxmlformats.org/spreadsheetml/2006/main" count="222" uniqueCount="125">
  <si>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</si>
  <si>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</si>
  <si>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</si>
  <si>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</si>
  <si>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</si>
  <si>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</si>
  <si>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</si>
  <si>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</si>
  <si>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</si>
  <si>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</si>
  <si>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</si>
  <si>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</si>
  <si>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</si>
  <si>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</si>
  <si>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</si>
  <si>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</si>
  <si>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</si>
  <si>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</si>
  <si>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</si>
  <si>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</si>
  <si>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</si>
  <si>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</si>
  <si>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</si>
  <si>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 xml:space="preserve">Мерна единица
(ден, брой и др.) </t>
  </si>
  <si>
    <t>Цена в лв</t>
  </si>
  <si>
    <t>Цена в евро</t>
  </si>
  <si>
    <t>115776288</t>
  </si>
  <si>
    <t>Пловдив</t>
  </si>
  <si>
    <t>Младежка</t>
  </si>
  <si>
    <t>20А</t>
  </si>
  <si>
    <t>disa_d@abv.bg</t>
  </si>
  <si>
    <t>На информационно табло</t>
  </si>
  <si>
    <t>АИПППДМ - Д-Р ГЕНОВЕВА ДИМИТРОВА-САМАРДЖИЕВА</t>
  </si>
  <si>
    <t>1бр.</t>
  </si>
  <si>
    <t>4000</t>
  </si>
  <si>
    <t>касов бон; фактура, при поискване от пациента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</si>
  <si>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</si>
  <si>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</si>
  <si>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</si>
  <si>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Техническа изработка на горна цяла плакова зъбна протеза</t>
  </si>
  <si>
    <t>Техническа изработка на долна цяла плакова зъбна протеза</t>
  </si>
  <si>
    <t>Пакет дейности за пациенти до 18 г.</t>
  </si>
  <si>
    <t>Обстоен преглед със снемане на зъбен статус</t>
  </si>
  <si>
    <t>не заплаща</t>
  </si>
  <si>
    <t>Пакет дейности за пациенти над 18 г.</t>
  </si>
  <si>
    <t>Консервативно зъболечение</t>
  </si>
  <si>
    <t>Микроскопска Ендодонтия</t>
  </si>
  <si>
    <t xml:space="preserve">Бондинг Степен 1 </t>
  </si>
  <si>
    <t xml:space="preserve">Покритие с lCON (1 бр. зъб) </t>
  </si>
  <si>
    <t xml:space="preserve">Отстраняване на стъклен щифт от КК </t>
  </si>
  <si>
    <t xml:space="preserve">Изготвяне на подробен план на лечение </t>
  </si>
  <si>
    <t xml:space="preserve">Избелване (office bleaching) </t>
  </si>
  <si>
    <t xml:space="preserve">Шини за избелване (2 бр.) </t>
  </si>
  <si>
    <t xml:space="preserve">Почистване на кариозна маса + поставяне на ВР. обтурация </t>
  </si>
  <si>
    <t xml:space="preserve">Обтурация Степен 1 </t>
  </si>
  <si>
    <t xml:space="preserve">Обтурация Степен 2 </t>
  </si>
  <si>
    <t xml:space="preserve">Биологично лечение (1 бр. зъб) </t>
  </si>
  <si>
    <t xml:space="preserve">Бондинг Степен 2 </t>
  </si>
  <si>
    <t xml:space="preserve">Силанизиране на ДРФ </t>
  </si>
  <si>
    <t xml:space="preserve">Лечение на многокоренов зъб (З КК) </t>
  </si>
  <si>
    <t xml:space="preserve">Лечение на многокоренов зъб (4 КК) </t>
  </si>
  <si>
    <t xml:space="preserve">Прелекуване + разпълване / МХО на 1 КК Степен 1 </t>
  </si>
  <si>
    <t xml:space="preserve">Прелекуване + разпълване / МХО на 1 КК Степен 2 </t>
  </si>
  <si>
    <t xml:space="preserve">Временна медикаментозна вложка/промивка на КК (СаОН2) </t>
  </si>
  <si>
    <t xml:space="preserve">Изграждане на стена Build-Up </t>
  </si>
  <si>
    <t xml:space="preserve">Изграждане на зъбно пънче от ФП + fibro-glass post/EverXPost </t>
  </si>
  <si>
    <t xml:space="preserve">Лечение на 1-коренов зъб (1 КК) </t>
  </si>
  <si>
    <t>Лечение на 1-коренов зъб (2 КК) -</t>
  </si>
  <si>
    <t>Затваряне на перфорация с ПК/КК с MTA/Biodentin</t>
  </si>
  <si>
    <t xml:space="preserve">Избелване (home bleaching) </t>
  </si>
  <si>
    <t>Пародонтология</t>
  </si>
  <si>
    <t xml:space="preserve">Ендо избелване </t>
  </si>
  <si>
    <t xml:space="preserve">SRP (Gracey) локално за 1 квадрант </t>
  </si>
  <si>
    <t xml:space="preserve">Инициална терапия при лечение на пародонтит (4 посещения) </t>
  </si>
  <si>
    <t xml:space="preserve">Почистване + Airflow (първично) Степен 2 </t>
  </si>
  <si>
    <t xml:space="preserve">Евро Почистване + Airflow (първично) Степен З </t>
  </si>
  <si>
    <t>Airflow / Отстраняване на налепи и пигментации</t>
  </si>
  <si>
    <t>Дейности заплащани от пациента</t>
  </si>
  <si>
    <t>Бижу/Камъче</t>
  </si>
  <si>
    <t xml:space="preserve">Покриване на хиперсензитивна шийка с 0ptibond FL </t>
  </si>
  <si>
    <t>Протетика</t>
  </si>
  <si>
    <t>Протеза частична</t>
  </si>
  <si>
    <t>Хирургия</t>
  </si>
  <si>
    <t xml:space="preserve">Професионална ОХ и мотивация на постоянно съзъбие </t>
  </si>
  <si>
    <t xml:space="preserve">Кариес на временен зъб </t>
  </si>
  <si>
    <t xml:space="preserve">Пулпит/Периодонтит на временен зъб посещение </t>
  </si>
  <si>
    <t xml:space="preserve">Междинно посещение при пулпит/периодонтит </t>
  </si>
  <si>
    <t xml:space="preserve">Екстракция на временен зъб </t>
  </si>
  <si>
    <t xml:space="preserve">Временна лабораторна корона </t>
  </si>
  <si>
    <t xml:space="preserve">Временна корона на зъб </t>
  </si>
  <si>
    <t xml:space="preserve">Ребазиране/фрактура на временна корона </t>
  </si>
  <si>
    <t xml:space="preserve">Временно циментиране </t>
  </si>
  <si>
    <t xml:space="preserve">Постоянно циментиране </t>
  </si>
  <si>
    <t xml:space="preserve">Корона на дистален зъб </t>
  </si>
  <si>
    <t xml:space="preserve">Овърлей от фотополимер </t>
  </si>
  <si>
    <t xml:space="preserve">Отстраняване на постоянна корона/мост </t>
  </si>
  <si>
    <t xml:space="preserve">Фасета </t>
  </si>
  <si>
    <t xml:space="preserve">Поправка на протеза </t>
  </si>
  <si>
    <t xml:space="preserve">Шина за бруксизъм </t>
  </si>
  <si>
    <t xml:space="preserve">Ритейнер </t>
  </si>
  <si>
    <t xml:space="preserve">Екстракция на еднокоренов зъб </t>
  </si>
  <si>
    <t>Протеза тотална</t>
  </si>
  <si>
    <t xml:space="preserve">Корона на фронтален зъб </t>
  </si>
  <si>
    <t xml:space="preserve">Пулпит/Периодонтит на временен зъб ll посещение </t>
  </si>
  <si>
    <t>Локално почистване/кюртаж</t>
  </si>
  <si>
    <t>Детска дентална медицина</t>
  </si>
  <si>
    <t>Преглед + почистване с четка и паста</t>
  </si>
  <si>
    <t>Първичен преглед + снемане на зъбен статус</t>
  </si>
  <si>
    <t>Първичен преглед + снемане на зъбен статус (деца)</t>
  </si>
  <si>
    <t>Консултация/Рефериране</t>
  </si>
  <si>
    <t xml:space="preserve">MI Varnish </t>
  </si>
  <si>
    <t xml:space="preserve">Почистване + Airflow (първично) Степен 1 </t>
  </si>
  <si>
    <t xml:space="preserve">Почистване + промивка + антибактериален гел (локално) </t>
  </si>
  <si>
    <t xml:space="preserve">Професионална ОХ и мотивация на временно съзъбие </t>
  </si>
  <si>
    <t xml:space="preserve">Екстракция на многокоренов зъб </t>
  </si>
  <si>
    <t>Екстракция на мъдрец</t>
  </si>
  <si>
    <t>1622112157</t>
  </si>
  <si>
    <t>Цената се заплаща от пациента</t>
  </si>
  <si>
    <t>Код от информационната систeма на ЛЗ</t>
  </si>
  <si>
    <r>
      <t xml:space="preserve">Обтурация с химичен композит </t>
    </r>
    <r>
      <rPr>
        <b/>
        <sz val="12"/>
        <color theme="1"/>
        <rFont val="Times New Roman"/>
        <family val="1"/>
        <charset val="204"/>
      </rPr>
      <t>без анестезия</t>
    </r>
  </si>
  <si>
    <r>
      <t xml:space="preserve">Екстракция на временен зъб </t>
    </r>
    <r>
      <rPr>
        <b/>
        <sz val="12"/>
        <color theme="1"/>
        <rFont val="Times New Roman"/>
        <family val="1"/>
        <charset val="204"/>
      </rPr>
      <t>с анестезия</t>
    </r>
  </si>
  <si>
    <r>
      <t xml:space="preserve">Екстракция на постоянен зъб </t>
    </r>
    <r>
      <rPr>
        <b/>
        <sz val="12"/>
        <color theme="1"/>
        <rFont val="Times New Roman"/>
        <family val="1"/>
        <charset val="204"/>
      </rPr>
      <t>с анестезия</t>
    </r>
  </si>
  <si>
    <r>
      <t xml:space="preserve">Лечение на пулпит или периодонтит на временен зъб </t>
    </r>
    <r>
      <rPr>
        <b/>
        <sz val="12"/>
        <color theme="1"/>
        <rFont val="Times New Roman"/>
        <family val="1"/>
        <charset val="204"/>
      </rPr>
      <t>без пломба и без анестезия</t>
    </r>
  </si>
  <si>
    <r>
      <t xml:space="preserve">Лечение на пулпит или периодонтит на постоянен зъб </t>
    </r>
    <r>
      <rPr>
        <b/>
        <sz val="12"/>
        <color theme="1"/>
        <rFont val="Times New Roman"/>
        <family val="1"/>
        <charset val="204"/>
      </rPr>
      <t>без пломба и без анестезия</t>
    </r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</si>
  <si>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до 2 месеца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</si>
</sst>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"/>
    <numFmt numFmtId="165" formatCode="#,##0.00\ &quot;лв.&quot;"/>
    <numFmt numFmtId="166" formatCode="#,##0.00\ [$€-484]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70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" fillId="0" borderId="38" xfId="0" applyFont="1" applyBorder="1" applyAlignment="1">
      <alignment vertical="center"/>
    </xf>
    <xf numFmtId="0" fontId="16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28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166" fontId="2" fillId="0" borderId="13" xfId="0" applyNumberFormat="1" applyFont="1" applyBorder="1" applyAlignment="1">
      <alignment vertical="center"/>
    </xf>
    <xf numFmtId="165" fontId="2" fillId="0" borderId="29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1" xfId="0" applyNumberFormat="1" applyFont="1" applyBorder="1" applyAlignment="1">
      <alignment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166" fontId="2" fillId="0" borderId="32" xfId="0" applyNumberFormat="1" applyFont="1" applyBorder="1" applyAlignment="1">
      <alignment vertical="center"/>
    </xf>
    <xf numFmtId="165" fontId="2" fillId="0" borderId="32" xfId="0" applyNumberFormat="1" applyFont="1" applyBorder="1" applyAlignment="1">
      <alignment vertical="center"/>
    </xf>
    <xf numFmtId="165" fontId="2" fillId="0" borderId="33" xfId="0" applyNumberFormat="1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165" fontId="2" fillId="0" borderId="26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0" fontId="2" fillId="0" borderId="28" xfId="0" applyNumberFormat="1" applyFont="1" applyBorder="1" applyAlignment="1">
      <alignment vertical="justify" wrapText="1"/>
    </xf>
    <xf numFmtId="166" fontId="2" fillId="0" borderId="16" xfId="0" applyNumberFormat="1" applyFont="1" applyBorder="1" applyAlignment="1">
      <alignment vertical="center"/>
    </xf>
    <xf numFmtId="166" fontId="2" fillId="0" borderId="34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6" fontId="2" fillId="0" borderId="26" xfId="0" applyNumberFormat="1" applyFont="1" applyBorder="1" applyAlignment="1">
      <alignment vertical="center"/>
    </xf>
    <xf numFmtId="165" fontId="2" fillId="0" borderId="27" xfId="0" applyNumberFormat="1" applyFont="1" applyBorder="1" applyAlignment="1">
      <alignment vertical="center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 wrapText="1"/>
    </xf>
    <xf numFmtId="165" fontId="2" fillId="0" borderId="35" xfId="0" applyNumberFormat="1" applyFont="1" applyBorder="1" applyAlignment="1">
      <alignment vertical="center"/>
    </xf>
    <xf numFmtId="164" fontId="2" fillId="0" borderId="3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4" fontId="2" fillId="0" borderId="80" xfId="0" applyNumberFormat="1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57" xfId="0" applyNumberFormat="1" applyFont="1" applyBorder="1" applyAlignment="1">
      <alignment horizontal="center" vertical="center" wrapText="1"/>
    </xf>
    <xf numFmtId="164" fontId="2" fillId="0" borderId="48" xfId="0" applyNumberFormat="1" applyFont="1" applyBorder="1" applyAlignment="1">
      <alignment vertical="center"/>
    </xf>
    <xf numFmtId="165" fontId="2" fillId="0" borderId="55" xfId="0" applyNumberFormat="1" applyFont="1" applyBorder="1" applyAlignment="1">
      <alignment vertical="center"/>
    </xf>
    <xf numFmtId="0" fontId="17" fillId="0" borderId="0" xfId="0" applyFont="1"/>
    <xf numFmtId="0" fontId="2" fillId="0" borderId="41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vertical="center" wrapText="1"/>
    </xf>
    <xf numFmtId="0" fontId="2" fillId="0" borderId="52" xfId="0" applyFont="1" applyBorder="1" applyAlignment="1">
      <alignment vertical="center"/>
    </xf>
    <xf numFmtId="164" fontId="2" fillId="0" borderId="76" xfId="0" applyNumberFormat="1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16" fillId="0" borderId="63" xfId="0" applyNumberFormat="1" applyFont="1" applyBorder="1" applyAlignment="1">
      <alignment horizontal="center" vertical="center" wrapText="1"/>
    </xf>
    <xf numFmtId="0" fontId="2" fillId="0" borderId="64" xfId="0" applyNumberFormat="1" applyFont="1" applyBorder="1" applyAlignment="1">
      <alignment horizontal="center" vertical="center" wrapText="1"/>
    </xf>
    <xf numFmtId="164" fontId="2" fillId="0" borderId="65" xfId="0" applyNumberFormat="1" applyFont="1" applyBorder="1" applyAlignment="1">
      <alignment vertical="center"/>
    </xf>
    <xf numFmtId="165" fontId="2" fillId="0" borderId="66" xfId="0" applyNumberFormat="1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4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67" xfId="0" applyFont="1" applyBorder="1" applyAlignment="1">
      <alignment vertical="center"/>
    </xf>
    <xf numFmtId="0" fontId="2" fillId="0" borderId="68" xfId="0" applyNumberFormat="1" applyFont="1" applyBorder="1" applyAlignment="1">
      <alignment horizontal="center" vertical="center" wrapText="1"/>
    </xf>
    <xf numFmtId="164" fontId="2" fillId="0" borderId="62" xfId="0" applyNumberFormat="1" applyFont="1" applyBorder="1" applyAlignment="1">
      <alignment vertical="center"/>
    </xf>
    <xf numFmtId="165" fontId="2" fillId="0" borderId="36" xfId="0" applyNumberFormat="1" applyFont="1" applyBorder="1" applyAlignment="1">
      <alignment vertical="center"/>
    </xf>
    <xf numFmtId="0" fontId="15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vertical="center"/>
    </xf>
    <xf numFmtId="0" fontId="18" fillId="0" borderId="56" xfId="0" applyFont="1" applyBorder="1" applyAlignment="1">
      <alignment vertical="center"/>
    </xf>
    <xf numFmtId="0" fontId="18" fillId="0" borderId="71" xfId="0" applyFont="1" applyBorder="1" applyAlignment="1">
      <alignment horizontal="left" vertical="center"/>
    </xf>
    <xf numFmtId="4" fontId="2" fillId="0" borderId="54" xfId="0" applyNumberFormat="1" applyFont="1" applyBorder="1" applyAlignment="1">
      <alignment vertical="center"/>
    </xf>
    <xf numFmtId="0" fontId="18" fillId="0" borderId="54" xfId="0" applyFont="1" applyBorder="1" applyAlignment="1">
      <alignment vertical="center"/>
    </xf>
    <xf numFmtId="0" fontId="15" fillId="0" borderId="73" xfId="0" applyFont="1" applyBorder="1" applyAlignment="1">
      <alignment horizontal="center" vertical="center"/>
    </xf>
    <xf numFmtId="0" fontId="18" fillId="0" borderId="69" xfId="0" applyFont="1" applyBorder="1" applyAlignment="1">
      <alignment vertical="center"/>
    </xf>
    <xf numFmtId="0" fontId="18" fillId="0" borderId="72" xfId="0" applyFont="1" applyBorder="1" applyAlignment="1">
      <alignment vertical="center"/>
    </xf>
    <xf numFmtId="0" fontId="18" fillId="0" borderId="45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70" xfId="0" applyFont="1" applyBorder="1" applyAlignment="1">
      <alignment vertical="center"/>
    </xf>
    <xf numFmtId="0" fontId="18" fillId="0" borderId="71" xfId="0" applyFont="1" applyBorder="1" applyAlignment="1">
      <alignment vertical="center"/>
    </xf>
    <xf numFmtId="0" fontId="2" fillId="0" borderId="59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/>
    </xf>
    <xf numFmtId="0" fontId="1" fillId="0" borderId="67" xfId="0" applyFont="1" applyBorder="1" applyAlignment="1">
      <alignment vertical="center"/>
    </xf>
    <xf numFmtId="0" fontId="19" fillId="0" borderId="58" xfId="0" applyFont="1" applyBorder="1" applyAlignment="1">
      <alignment horizontal="center" vertical="center"/>
    </xf>
    <xf numFmtId="0" fontId="1" fillId="0" borderId="56" xfId="0" applyFont="1" applyBorder="1" applyAlignment="1">
      <alignment vertical="center"/>
    </xf>
    <xf numFmtId="0" fontId="18" fillId="0" borderId="75" xfId="0" applyFont="1" applyBorder="1" applyAlignment="1">
      <alignment vertical="center"/>
    </xf>
    <xf numFmtId="0" fontId="19" fillId="0" borderId="73" xfId="0" applyFont="1" applyBorder="1" applyAlignment="1">
      <alignment horizontal="center" vertical="center"/>
    </xf>
    <xf numFmtId="0" fontId="1" fillId="0" borderId="72" xfId="0" applyFont="1" applyBorder="1" applyAlignment="1">
      <alignment vertical="center"/>
    </xf>
    <xf numFmtId="0" fontId="2" fillId="0" borderId="74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/>
    </xf>
    <xf numFmtId="0" fontId="18" fillId="0" borderId="46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2" fillId="0" borderId="23" xfId="0" applyNumberFormat="1" applyFont="1" applyBorder="1" applyAlignment="1">
      <alignment horizontal="center" vertical="center" wrapText="1"/>
    </xf>
    <xf numFmtId="4" fontId="2" fillId="0" borderId="32" xfId="0" applyNumberFormat="1" applyFont="1" applyBorder="1" applyAlignment="1">
      <alignment vertical="center" wrapText="1"/>
    </xf>
    <xf numFmtId="4" fontId="2" fillId="0" borderId="32" xfId="0" applyNumberFormat="1" applyFont="1" applyBorder="1" applyAlignment="1">
      <alignment vertical="center"/>
    </xf>
    <xf numFmtId="4" fontId="2" fillId="0" borderId="33" xfId="0" applyNumberFormat="1" applyFont="1" applyBorder="1" applyAlignment="1">
      <alignment vertical="center"/>
    </xf>
    <xf numFmtId="0" fontId="2" fillId="0" borderId="31" xfId="0" applyNumberFormat="1" applyFont="1" applyBorder="1" applyAlignment="1">
      <alignment vertical="justify" wrapText="1"/>
    </xf>
    <xf numFmtId="0" fontId="2" fillId="0" borderId="90" xfId="0" applyFont="1" applyBorder="1" applyAlignment="1">
      <alignment vertical="center"/>
    </xf>
    <xf numFmtId="4" fontId="2" fillId="0" borderId="77" xfId="0" applyNumberFormat="1" applyFont="1" applyBorder="1" applyAlignment="1">
      <alignment horizontal="left" vertical="justify" wrapText="1"/>
    </xf>
    <xf numFmtId="4" fontId="2" fillId="0" borderId="91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0" fontId="2" fillId="0" borderId="17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vertical="center"/>
    </xf>
    <xf numFmtId="165" fontId="2" fillId="0" borderId="19" xfId="0" applyNumberFormat="1" applyFont="1" applyBorder="1" applyAlignment="1">
      <alignment vertical="center"/>
    </xf>
    <xf numFmtId="165" fontId="2" fillId="0" borderId="21" xfId="0" applyNumberFormat="1" applyFont="1" applyBorder="1" applyAlignment="1">
      <alignment vertical="center"/>
    </xf>
    <xf numFmtId="164" fontId="2" fillId="0" borderId="23" xfId="0" applyNumberFormat="1" applyFont="1" applyBorder="1" applyAlignment="1">
      <alignment vertical="center"/>
    </xf>
    <xf numFmtId="165" fontId="2" fillId="0" borderId="24" xfId="0" applyNumberFormat="1" applyFont="1" applyBorder="1" applyAlignment="1">
      <alignment vertical="center"/>
    </xf>
    <xf numFmtId="0" fontId="2" fillId="0" borderId="43" xfId="0" applyNumberFormat="1" applyFont="1" applyBorder="1" applyAlignment="1">
      <alignment horizontal="left" vertical="center" wrapText="1"/>
    </xf>
    <xf numFmtId="0" fontId="2" fillId="0" borderId="42" xfId="0" applyNumberFormat="1" applyFont="1" applyBorder="1" applyAlignment="1">
      <alignment vertical="center" wrapText="1"/>
    </xf>
    <xf numFmtId="0" fontId="2" fillId="0" borderId="43" xfId="0" applyNumberFormat="1" applyFont="1" applyBorder="1" applyAlignment="1">
      <alignment vertical="center" wrapText="1"/>
    </xf>
    <xf numFmtId="0" fontId="18" fillId="0" borderId="42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165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8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88" xfId="0" applyFont="1" applyBorder="1" applyAlignment="1">
      <alignment horizontal="center" vertical="center" wrapText="1"/>
    </xf>
    <xf numFmtId="0" fontId="15" fillId="0" borderId="83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 wrapText="1"/>
    </xf>
    <xf numFmtId="0" fontId="15" fillId="0" borderId="87" xfId="0" applyFont="1" applyBorder="1" applyAlignment="1">
      <alignment horizontal="center" vertical="center" wrapText="1"/>
    </xf>
    <xf numFmtId="0" fontId="15" fillId="0" borderId="86" xfId="0" applyFont="1" applyBorder="1" applyAlignment="1">
      <alignment horizontal="center" vertical="center" wrapText="1"/>
    </xf>
    <xf numFmtId="165" fontId="2" fillId="0" borderId="59" xfId="0" applyNumberFormat="1" applyFont="1" applyBorder="1" applyAlignment="1">
      <alignment horizontal="justify" vertical="justify" wrapText="1"/>
    </xf>
    <xf numFmtId="165" fontId="2" fillId="0" borderId="60" xfId="0" applyNumberFormat="1" applyFont="1" applyBorder="1" applyAlignment="1">
      <alignment horizontal="justify" vertical="justify" wrapText="1"/>
    </xf>
    <xf numFmtId="0" fontId="9" fillId="0" borderId="8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13" fillId="0" borderId="82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6" fillId="0" borderId="51" xfId="0" applyNumberFormat="1" applyFont="1" applyBorder="1" applyAlignment="1">
      <alignment horizontal="center" vertical="center" wrapText="1"/>
    </xf>
    <xf numFmtId="0" fontId="16" fillId="0" borderId="30" xfId="0" applyNumberFormat="1" applyFont="1" applyBorder="1" applyAlignment="1">
      <alignment horizontal="center" vertical="center" wrapText="1"/>
    </xf>
    <xf numFmtId="0" fontId="2" fillId="0" borderId="50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6" fillId="0" borderId="49" xfId="0" applyNumberFormat="1" applyFont="1" applyBorder="1" applyAlignment="1">
      <alignment horizontal="center" vertical="center" wrapText="1"/>
    </xf>
    <xf numFmtId="0" fontId="16" fillId="0" borderId="78" xfId="0" applyNumberFormat="1" applyFont="1" applyBorder="1" applyAlignment="1">
      <alignment horizontal="center" vertical="center" wrapText="1"/>
    </xf>
    <xf numFmtId="0" fontId="2" fillId="0" borderId="79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sa_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144" t="s">
        <v>32</v>
      </c>
      <c r="B1" s="145"/>
      <c r="C1" s="145"/>
      <c r="D1" s="145"/>
      <c r="E1" s="145"/>
      <c r="F1" s="146"/>
    </row>
    <row r="2" spans="1:6" ht="15.75" x14ac:dyDescent="0.25">
      <c r="A2" s="141" t="s">
        <v>1</v>
      </c>
      <c r="B2" s="142"/>
      <c r="C2" s="142"/>
      <c r="D2" s="142"/>
      <c r="E2" s="142"/>
      <c r="F2" s="143"/>
    </row>
    <row r="3" spans="1:6" ht="15.75" x14ac:dyDescent="0.25">
      <c r="A3" s="3" t="s">
        <v>4</v>
      </c>
      <c r="B3" s="23" t="s">
        <v>26</v>
      </c>
      <c r="C3" s="4" t="s">
        <v>5</v>
      </c>
      <c r="D3" s="23" t="s">
        <v>116</v>
      </c>
      <c r="E3" s="4" t="s">
        <v>6</v>
      </c>
      <c r="F3" s="24" t="s">
        <v>34</v>
      </c>
    </row>
    <row r="4" spans="1:6" ht="15.75" x14ac:dyDescent="0.25">
      <c r="A4" s="147"/>
      <c r="B4" s="148"/>
      <c r="C4" s="148"/>
      <c r="D4" s="148"/>
      <c r="E4" s="148"/>
      <c r="F4" s="149"/>
    </row>
    <row r="5" spans="1:6" ht="15.75" x14ac:dyDescent="0.25">
      <c r="A5" s="141" t="s">
        <v>0</v>
      </c>
      <c r="B5" s="142"/>
      <c r="C5" s="142"/>
      <c r="D5" s="142"/>
      <c r="E5" s="142"/>
      <c r="F5" s="143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141" t="s">
        <v>11</v>
      </c>
      <c r="B7" s="142"/>
      <c r="C7" s="142"/>
      <c r="D7" s="142"/>
      <c r="E7" s="142"/>
      <c r="F7" s="143"/>
    </row>
    <row r="8" spans="1:6" ht="15.75" x14ac:dyDescent="0.25">
      <c r="A8" s="3" t="s">
        <v>10</v>
      </c>
      <c r="B8" s="9" t="s">
        <v>28</v>
      </c>
      <c r="C8" s="4" t="s">
        <v>14</v>
      </c>
      <c r="D8" s="9" t="s">
        <v>29</v>
      </c>
      <c r="E8" s="4" t="s">
        <v>13</v>
      </c>
      <c r="F8" s="7"/>
    </row>
    <row r="9" spans="1:6" ht="15.75" x14ac:dyDescent="0.25">
      <c r="A9" s="150" t="s">
        <v>11</v>
      </c>
      <c r="B9" s="151"/>
      <c r="C9" s="151"/>
      <c r="D9" s="151"/>
      <c r="E9" s="151"/>
      <c r="F9" s="152"/>
    </row>
    <row r="10" spans="1:6" ht="15.75" x14ac:dyDescent="0.25">
      <c r="A10" s="147"/>
      <c r="B10" s="148"/>
      <c r="C10" s="148"/>
      <c r="D10" s="148"/>
      <c r="E10" s="148"/>
      <c r="F10" s="149"/>
    </row>
    <row r="11" spans="1:6" ht="15.75" x14ac:dyDescent="0.25">
      <c r="A11" s="141" t="s">
        <v>12</v>
      </c>
      <c r="B11" s="142"/>
      <c r="C11" s="142"/>
      <c r="D11" s="142"/>
      <c r="E11" s="142"/>
      <c r="F11" s="143"/>
    </row>
    <row r="12" spans="1:6" ht="16.5" thickBot="1" x14ac:dyDescent="0.3">
      <c r="A12" s="5" t="s">
        <v>2</v>
      </c>
      <c r="B12" s="25" t="s">
        <v>30</v>
      </c>
      <c r="C12" s="6" t="s">
        <v>3</v>
      </c>
      <c r="D12" s="10">
        <v>897848303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59"/>
      <c r="B14" s="145"/>
      <c r="C14" s="145"/>
      <c r="D14" s="145"/>
      <c r="E14" s="145"/>
      <c r="F14" s="146"/>
    </row>
    <row r="15" spans="1:6" ht="23.25" customHeight="1" x14ac:dyDescent="0.25">
      <c r="A15" s="160" t="s">
        <v>16</v>
      </c>
      <c r="B15" s="161"/>
      <c r="C15" s="161"/>
      <c r="D15" s="161"/>
      <c r="E15" s="161"/>
      <c r="F15" s="162"/>
    </row>
    <row r="16" spans="1:6" ht="15.75" x14ac:dyDescent="0.25">
      <c r="A16" s="156" t="s">
        <v>31</v>
      </c>
      <c r="B16" s="157"/>
      <c r="C16" s="157"/>
      <c r="D16" s="157"/>
      <c r="E16" s="157"/>
      <c r="F16" s="158"/>
    </row>
    <row r="17" spans="1:6" ht="42.75" customHeight="1" x14ac:dyDescent="0.25">
      <c r="A17" s="153" t="s">
        <v>17</v>
      </c>
      <c r="B17" s="154"/>
      <c r="C17" s="154"/>
      <c r="D17" s="154"/>
      <c r="E17" s="154"/>
      <c r="F17" s="155"/>
    </row>
    <row r="18" spans="1:6" ht="59.25" customHeight="1" x14ac:dyDescent="0.25">
      <c r="A18" s="156" t="s">
        <v>35</v>
      </c>
      <c r="B18" s="157"/>
      <c r="C18" s="157"/>
      <c r="D18" s="157"/>
      <c r="E18" s="157"/>
      <c r="F18" s="158"/>
    </row>
    <row r="19" spans="1:6" ht="42.75" customHeight="1" x14ac:dyDescent="0.25">
      <c r="A19" s="153" t="s">
        <v>18</v>
      </c>
      <c r="B19" s="154"/>
      <c r="C19" s="154"/>
      <c r="D19" s="154"/>
      <c r="E19" s="154"/>
      <c r="F19" s="1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tabSelected="1" view="pageLayout" zoomScaleNormal="100" workbookViewId="0">
      <selection activeCell="H30" sqref="H30"/>
    </sheetView>
  </sheetViews>
  <sheetFormatPr defaultColWidth="9.140625" defaultRowHeight="15" x14ac:dyDescent="0.25"/>
  <cols>
    <col min="1" max="1" width="8.85546875" style="14" customWidth="1"/>
    <col min="2" max="2" width="62.140625" style="14" customWidth="1"/>
    <col min="3" max="3" width="8" style="14" customWidth="1"/>
    <col min="4" max="4" width="9.140625" style="14" customWidth="1"/>
    <col min="5" max="5" width="12.5703125" style="14" customWidth="1"/>
    <col min="6" max="6" width="9.28515625" style="14" customWidth="1"/>
    <col min="7" max="7" width="10.42578125" style="14" customWidth="1"/>
    <col min="8" max="16384" width="9.140625" style="14"/>
  </cols>
  <sheetData>
    <row r="1" spans="1:11" s="13" customFormat="1" ht="50.25" customHeight="1" x14ac:dyDescent="0.25">
      <c r="A1" s="167" t="s">
        <v>19</v>
      </c>
      <c r="B1" s="167"/>
      <c r="C1" s="167"/>
      <c r="D1" s="167"/>
      <c r="E1" s="167"/>
      <c r="F1" s="167"/>
      <c r="G1" s="167"/>
    </row>
    <row r="2" spans="1:11" ht="49.5" customHeight="1" x14ac:dyDescent="0.25">
      <c r="A2" s="168" t="str">
        <f>InfoHospital!A1</f>
        <v>АИПППДМ - Д-Р ГЕНОВЕВА ДИМИТРОВА-САМАРДЖИЕВА</v>
      </c>
      <c r="B2" s="168"/>
      <c r="C2" s="168"/>
      <c r="D2" s="168"/>
      <c r="E2" s="168"/>
      <c r="F2" s="168"/>
      <c r="G2" s="168"/>
    </row>
    <row r="3" spans="1:11" ht="49.5" customHeight="1" x14ac:dyDescent="0.25">
      <c r="A3" s="171" t="s">
        <v>1</v>
      </c>
      <c r="B3" s="171"/>
      <c r="C3" s="171"/>
      <c r="D3" s="171"/>
      <c r="E3" s="171"/>
      <c r="F3" s="171"/>
      <c r="G3" s="171"/>
    </row>
    <row r="4" spans="1:11" ht="15.75" x14ac:dyDescent="0.25">
      <c r="A4" s="22" t="s">
        <v>4</v>
      </c>
      <c r="B4" s="21" t="str">
        <f>InfoHospital!B3</f>
        <v>115776288</v>
      </c>
      <c r="C4" s="20"/>
      <c r="D4" s="20"/>
      <c r="E4" s="20"/>
      <c r="F4" s="20"/>
      <c r="G4" s="20"/>
    </row>
    <row r="5" spans="1:11" ht="25.5" customHeight="1" thickBot="1" x14ac:dyDescent="0.3">
      <c r="A5" s="15"/>
      <c r="B5" s="15"/>
      <c r="C5" s="15"/>
      <c r="D5" s="15"/>
      <c r="E5" s="15"/>
      <c r="F5" s="15"/>
      <c r="G5" s="15"/>
    </row>
    <row r="6" spans="1:11" s="17" customFormat="1" ht="24.75" customHeight="1" x14ac:dyDescent="0.25">
      <c r="A6" s="177" t="s">
        <v>118</v>
      </c>
      <c r="B6" s="174" t="s">
        <v>15</v>
      </c>
      <c r="C6" s="174" t="s">
        <v>23</v>
      </c>
      <c r="D6" s="169" t="s">
        <v>20</v>
      </c>
      <c r="E6" s="169"/>
      <c r="F6" s="169"/>
      <c r="G6" s="170"/>
    </row>
    <row r="7" spans="1:11" s="18" customFormat="1" ht="51.75" customHeight="1" x14ac:dyDescent="0.25">
      <c r="A7" s="178"/>
      <c r="B7" s="175"/>
      <c r="C7" s="175"/>
      <c r="D7" s="172" t="s">
        <v>22</v>
      </c>
      <c r="E7" s="173"/>
      <c r="F7" s="172" t="s">
        <v>21</v>
      </c>
      <c r="G7" s="180"/>
    </row>
    <row r="8" spans="1:11" s="16" customFormat="1" ht="32.25" thickBot="1" x14ac:dyDescent="0.3">
      <c r="A8" s="179"/>
      <c r="B8" s="176"/>
      <c r="C8" s="176"/>
      <c r="D8" s="119" t="s">
        <v>25</v>
      </c>
      <c r="E8" s="120" t="s">
        <v>24</v>
      </c>
      <c r="F8" s="120" t="s">
        <v>25</v>
      </c>
      <c r="G8" s="121" t="s">
        <v>24</v>
      </c>
    </row>
    <row r="9" spans="1:11" s="19" customFormat="1" ht="15.75" x14ac:dyDescent="0.25">
      <c r="A9" s="32"/>
      <c r="B9" s="33" t="s">
        <v>36</v>
      </c>
      <c r="C9" s="34"/>
      <c r="D9" s="35"/>
      <c r="E9" s="36"/>
      <c r="F9" s="35"/>
      <c r="G9" s="37"/>
      <c r="I9"/>
      <c r="J9"/>
      <c r="K9"/>
    </row>
    <row r="10" spans="1:11" s="19" customFormat="1" ht="62.25" customHeight="1" x14ac:dyDescent="0.25">
      <c r="A10" s="38">
        <v>1</v>
      </c>
      <c r="B10" s="39" t="s">
        <v>37</v>
      </c>
      <c r="C10" s="40" t="s">
        <v>33</v>
      </c>
      <c r="D10" s="165" t="s">
        <v>38</v>
      </c>
      <c r="E10" s="166"/>
      <c r="F10" s="41">
        <v>146.88</v>
      </c>
      <c r="G10" s="42">
        <f>F10*1.95583</f>
        <v>287.27231039999998</v>
      </c>
      <c r="I10"/>
      <c r="J10"/>
      <c r="K10"/>
    </row>
    <row r="11" spans="1:11" s="19" customFormat="1" ht="15.75" x14ac:dyDescent="0.25">
      <c r="A11" s="38">
        <v>2</v>
      </c>
      <c r="B11" s="39" t="s">
        <v>39</v>
      </c>
      <c r="C11" s="40" t="s">
        <v>33</v>
      </c>
      <c r="D11" s="41">
        <v>-31.06</v>
      </c>
      <c r="E11" s="43">
        <f>D11*1.95583</f>
        <v>-60.748079799999999</v>
      </c>
      <c r="F11" s="41">
        <v>31.06</v>
      </c>
      <c r="G11" s="42">
        <f>F11*1.95583</f>
        <v>60.748079799999999</v>
      </c>
      <c r="I11"/>
      <c r="J11"/>
      <c r="K11"/>
    </row>
    <row r="12" spans="1:11" s="19" customFormat="1" ht="45.6" customHeight="1" x14ac:dyDescent="0.25">
      <c r="A12" s="38">
        <v>3</v>
      </c>
      <c r="B12" s="39" t="s">
        <v>124</v>
      </c>
      <c r="C12" s="40" t="s">
        <v>33</v>
      </c>
      <c r="D12" s="165" t="s">
        <v>38</v>
      </c>
      <c r="E12" s="166"/>
      <c r="F12" s="41">
        <v>146.88</v>
      </c>
      <c r="G12" s="42">
        <f>F12*1.95583</f>
        <v>287.27231039999998</v>
      </c>
      <c r="I12"/>
      <c r="J12"/>
      <c r="K12"/>
    </row>
    <row r="13" spans="1:11" s="19" customFormat="1" ht="16.5" thickBot="1" x14ac:dyDescent="0.3">
      <c r="A13" s="44">
        <v>4</v>
      </c>
      <c r="B13" s="45" t="s">
        <v>40</v>
      </c>
      <c r="C13" s="46" t="s">
        <v>33</v>
      </c>
      <c r="D13" s="47">
        <v>-31.06</v>
      </c>
      <c r="E13" s="48">
        <f>D13*1.95583</f>
        <v>-60.748079799999999</v>
      </c>
      <c r="F13" s="47">
        <v>31.06</v>
      </c>
      <c r="G13" s="49">
        <f>F13*1.95583</f>
        <v>60.748079799999999</v>
      </c>
      <c r="I13"/>
      <c r="J13"/>
      <c r="K13"/>
    </row>
    <row r="14" spans="1:11" s="19" customFormat="1" ht="16.5" thickBot="1" x14ac:dyDescent="0.3">
      <c r="A14" s="50"/>
      <c r="B14" s="51"/>
      <c r="C14" s="52"/>
      <c r="D14" s="53"/>
      <c r="E14" s="54"/>
      <c r="F14" s="53"/>
      <c r="G14" s="54"/>
      <c r="I14"/>
      <c r="J14"/>
      <c r="K14"/>
    </row>
    <row r="15" spans="1:11" s="19" customFormat="1" ht="15.75" x14ac:dyDescent="0.25">
      <c r="A15" s="32"/>
      <c r="B15" s="33" t="s">
        <v>41</v>
      </c>
      <c r="C15" s="34"/>
      <c r="D15" s="55"/>
      <c r="E15" s="36"/>
      <c r="F15" s="55"/>
      <c r="G15" s="56"/>
      <c r="I15"/>
      <c r="J15"/>
    </row>
    <row r="16" spans="1:11" s="16" customFormat="1" ht="15.75" x14ac:dyDescent="0.25">
      <c r="A16" s="38">
        <v>5</v>
      </c>
      <c r="B16" s="39" t="s">
        <v>42</v>
      </c>
      <c r="C16" s="40" t="s">
        <v>33</v>
      </c>
      <c r="D16" s="163" t="s">
        <v>43</v>
      </c>
      <c r="E16" s="164"/>
      <c r="F16" s="41">
        <v>16.760147865612044</v>
      </c>
      <c r="G16" s="42">
        <f>F16*1.95583</f>
        <v>32.78</v>
      </c>
      <c r="I16"/>
      <c r="J16"/>
    </row>
    <row r="17" spans="1:10" s="16" customFormat="1" ht="15.75" x14ac:dyDescent="0.25">
      <c r="A17" s="38">
        <v>6</v>
      </c>
      <c r="B17" s="39" t="s">
        <v>119</v>
      </c>
      <c r="C17" s="40" t="s">
        <v>33</v>
      </c>
      <c r="D17" s="163" t="s">
        <v>43</v>
      </c>
      <c r="E17" s="164"/>
      <c r="F17" s="41">
        <v>45.673703747258195</v>
      </c>
      <c r="G17" s="42">
        <f t="shared" ref="G17:G26" si="0">F17*1.95583</f>
        <v>89.33</v>
      </c>
      <c r="I17"/>
      <c r="J17"/>
    </row>
    <row r="18" spans="1:10" s="19" customFormat="1" ht="15.75" x14ac:dyDescent="0.25">
      <c r="A18" s="38">
        <v>7</v>
      </c>
      <c r="B18" s="39" t="s">
        <v>120</v>
      </c>
      <c r="C18" s="40" t="s">
        <v>33</v>
      </c>
      <c r="D18" s="163" t="s">
        <v>43</v>
      </c>
      <c r="E18" s="164"/>
      <c r="F18" s="41">
        <v>18.350265616132283</v>
      </c>
      <c r="G18" s="42">
        <f t="shared" si="0"/>
        <v>35.89</v>
      </c>
      <c r="I18"/>
      <c r="J18"/>
    </row>
    <row r="19" spans="1:10" s="19" customFormat="1" ht="15.75" x14ac:dyDescent="0.25">
      <c r="A19" s="38">
        <v>8</v>
      </c>
      <c r="B19" s="39" t="s">
        <v>121</v>
      </c>
      <c r="C19" s="40" t="s">
        <v>33</v>
      </c>
      <c r="D19" s="163" t="s">
        <v>43</v>
      </c>
      <c r="E19" s="164"/>
      <c r="F19" s="41">
        <v>45.673703747258195</v>
      </c>
      <c r="G19" s="42">
        <f t="shared" si="0"/>
        <v>89.33</v>
      </c>
      <c r="I19"/>
      <c r="J19"/>
    </row>
    <row r="20" spans="1:10" s="19" customFormat="1" ht="31.5" x14ac:dyDescent="0.25">
      <c r="A20" s="38">
        <v>9</v>
      </c>
      <c r="B20" s="57" t="s">
        <v>122</v>
      </c>
      <c r="C20" s="40" t="s">
        <v>33</v>
      </c>
      <c r="D20" s="41">
        <v>2.4030718416222272</v>
      </c>
      <c r="E20" s="43">
        <f>D20*1.95583</f>
        <v>4.7</v>
      </c>
      <c r="F20" s="41">
        <v>24.582913647914186</v>
      </c>
      <c r="G20" s="42">
        <f t="shared" si="0"/>
        <v>48.08</v>
      </c>
      <c r="I20"/>
      <c r="J20"/>
    </row>
    <row r="21" spans="1:10" s="16" customFormat="1" ht="32.25" thickBot="1" x14ac:dyDescent="0.3">
      <c r="A21" s="44">
        <v>10</v>
      </c>
      <c r="B21" s="122" t="s">
        <v>123</v>
      </c>
      <c r="C21" s="46" t="s">
        <v>33</v>
      </c>
      <c r="D21" s="47">
        <v>3.0677512871773112</v>
      </c>
      <c r="E21" s="48">
        <f t="shared" ref="E21:E26" si="1">D21*1.95583</f>
        <v>6</v>
      </c>
      <c r="F21" s="47">
        <v>79.270693260661716</v>
      </c>
      <c r="G21" s="49">
        <f t="shared" si="0"/>
        <v>155.04</v>
      </c>
      <c r="I21"/>
      <c r="J21"/>
    </row>
    <row r="22" spans="1:10" s="16" customFormat="1" ht="16.5" thickBot="1" x14ac:dyDescent="0.3">
      <c r="A22" s="50"/>
      <c r="B22" s="51"/>
      <c r="C22" s="52"/>
      <c r="D22" s="58"/>
      <c r="E22" s="53"/>
      <c r="F22" s="59"/>
      <c r="G22" s="60"/>
      <c r="I22"/>
      <c r="J22"/>
    </row>
    <row r="23" spans="1:10" s="16" customFormat="1" ht="15.75" x14ac:dyDescent="0.25">
      <c r="A23" s="32"/>
      <c r="B23" s="33" t="s">
        <v>44</v>
      </c>
      <c r="C23" s="34"/>
      <c r="D23" s="61"/>
      <c r="E23" s="55"/>
      <c r="F23" s="61"/>
      <c r="G23" s="62"/>
      <c r="I23"/>
      <c r="J23"/>
    </row>
    <row r="24" spans="1:10" s="16" customFormat="1" ht="15.75" x14ac:dyDescent="0.25">
      <c r="A24" s="38">
        <v>11</v>
      </c>
      <c r="B24" s="39" t="s">
        <v>42</v>
      </c>
      <c r="C24" s="40" t="s">
        <v>33</v>
      </c>
      <c r="D24" s="41">
        <v>1.4827464554690335</v>
      </c>
      <c r="E24" s="43">
        <f t="shared" si="1"/>
        <v>2.9</v>
      </c>
      <c r="F24" s="41">
        <v>16.760147865612044</v>
      </c>
      <c r="G24" s="42">
        <f t="shared" si="0"/>
        <v>32.78</v>
      </c>
      <c r="I24"/>
      <c r="J24"/>
    </row>
    <row r="25" spans="1:10" s="16" customFormat="1" ht="15.75" x14ac:dyDescent="0.25">
      <c r="A25" s="38">
        <v>12</v>
      </c>
      <c r="B25" s="39" t="s">
        <v>119</v>
      </c>
      <c r="C25" s="40" t="s">
        <v>33</v>
      </c>
      <c r="D25" s="41">
        <v>2.045167524784874</v>
      </c>
      <c r="E25" s="43">
        <f t="shared" si="1"/>
        <v>4</v>
      </c>
      <c r="F25" s="41">
        <v>43.628536222473322</v>
      </c>
      <c r="G25" s="42">
        <f t="shared" si="0"/>
        <v>85.33</v>
      </c>
      <c r="I25"/>
      <c r="J25"/>
    </row>
    <row r="26" spans="1:10" s="16" customFormat="1" ht="16.5" thickBot="1" x14ac:dyDescent="0.3">
      <c r="A26" s="44">
        <v>13</v>
      </c>
      <c r="B26" s="45" t="s">
        <v>121</v>
      </c>
      <c r="C26" s="63" t="s">
        <v>33</v>
      </c>
      <c r="D26" s="47">
        <v>2.045167524784874</v>
      </c>
      <c r="E26" s="48">
        <f t="shared" si="1"/>
        <v>4</v>
      </c>
      <c r="F26" s="47">
        <v>43.628536222473322</v>
      </c>
      <c r="G26" s="49">
        <f t="shared" si="0"/>
        <v>85.33</v>
      </c>
      <c r="I26"/>
      <c r="J26"/>
    </row>
    <row r="27" spans="1:10" s="16" customFormat="1" ht="16.5" thickBot="1" x14ac:dyDescent="0.3">
      <c r="A27" s="50"/>
      <c r="B27" s="51"/>
      <c r="C27" s="64"/>
      <c r="D27" s="65"/>
      <c r="E27" s="66"/>
      <c r="F27" s="60"/>
      <c r="G27" s="67"/>
      <c r="I27"/>
      <c r="J27"/>
    </row>
    <row r="28" spans="1:10" s="16" customFormat="1" ht="31.5" customHeight="1" thickBot="1" x14ac:dyDescent="0.3">
      <c r="A28" s="193"/>
      <c r="B28" s="189" t="s">
        <v>77</v>
      </c>
      <c r="C28" s="191"/>
      <c r="D28" s="181" t="s">
        <v>117</v>
      </c>
      <c r="E28" s="182"/>
      <c r="F28" s="60"/>
      <c r="G28" s="67"/>
      <c r="I28"/>
      <c r="J28"/>
    </row>
    <row r="29" spans="1:10" s="16" customFormat="1" ht="30.6" customHeight="1" thickBot="1" x14ac:dyDescent="0.3">
      <c r="A29" s="194"/>
      <c r="B29" s="190"/>
      <c r="C29" s="192"/>
      <c r="D29" s="124" t="s">
        <v>25</v>
      </c>
      <c r="E29" s="125" t="s">
        <v>24</v>
      </c>
      <c r="F29" s="60"/>
      <c r="G29" s="67"/>
      <c r="I29"/>
      <c r="J29"/>
    </row>
    <row r="30" spans="1:10" s="16" customFormat="1" ht="14.1" customHeight="1" x14ac:dyDescent="0.25">
      <c r="A30" s="32">
        <v>14</v>
      </c>
      <c r="B30" s="134" t="s">
        <v>107</v>
      </c>
      <c r="C30" s="128" t="s">
        <v>33</v>
      </c>
      <c r="D30" s="129">
        <v>25.564594059810926</v>
      </c>
      <c r="E30" s="130">
        <f>D30*1.95583</f>
        <v>50</v>
      </c>
      <c r="F30" s="60"/>
      <c r="G30" s="73"/>
      <c r="H30"/>
    </row>
    <row r="31" spans="1:10" s="16" customFormat="1" ht="13.5" customHeight="1" x14ac:dyDescent="0.25">
      <c r="A31" s="69">
        <v>15</v>
      </c>
      <c r="B31" s="74" t="s">
        <v>108</v>
      </c>
      <c r="C31" s="75" t="s">
        <v>33</v>
      </c>
      <c r="D31" s="126">
        <v>25.564594059810926</v>
      </c>
      <c r="E31" s="131">
        <f t="shared" ref="E31:E98" si="2">D31*1.95583</f>
        <v>50</v>
      </c>
      <c r="F31" s="60"/>
      <c r="G31" s="73"/>
      <c r="H31"/>
    </row>
    <row r="32" spans="1:10" s="16" customFormat="1" ht="14.1" customHeight="1" x14ac:dyDescent="0.25">
      <c r="A32" s="69">
        <v>16</v>
      </c>
      <c r="B32" s="74" t="s">
        <v>109</v>
      </c>
      <c r="C32" s="75" t="s">
        <v>33</v>
      </c>
      <c r="D32" s="126">
        <v>15.338756435886555</v>
      </c>
      <c r="E32" s="131">
        <f t="shared" si="2"/>
        <v>30</v>
      </c>
      <c r="F32" s="60"/>
      <c r="G32" s="73"/>
      <c r="H32"/>
    </row>
    <row r="33" spans="1:8" s="16" customFormat="1" ht="15.75" x14ac:dyDescent="0.25">
      <c r="A33" s="69">
        <v>17</v>
      </c>
      <c r="B33" s="76" t="s">
        <v>50</v>
      </c>
      <c r="C33" s="75" t="s">
        <v>33</v>
      </c>
      <c r="D33" s="126">
        <v>25.564594059810926</v>
      </c>
      <c r="E33" s="131">
        <f t="shared" si="2"/>
        <v>50</v>
      </c>
      <c r="F33" s="60"/>
      <c r="G33" s="73"/>
      <c r="H33"/>
    </row>
    <row r="34" spans="1:8" ht="15.75" x14ac:dyDescent="0.25">
      <c r="A34" s="69">
        <v>18</v>
      </c>
      <c r="B34" s="76" t="s">
        <v>69</v>
      </c>
      <c r="C34" s="75" t="s">
        <v>33</v>
      </c>
      <c r="D34" s="126">
        <v>194.29091485456303</v>
      </c>
      <c r="E34" s="131">
        <f t="shared" si="2"/>
        <v>380</v>
      </c>
      <c r="F34" s="60"/>
      <c r="G34" s="73"/>
      <c r="H34"/>
    </row>
    <row r="35" spans="1:8" ht="15.75" x14ac:dyDescent="0.25">
      <c r="A35" s="123">
        <v>19</v>
      </c>
      <c r="B35" s="127" t="s">
        <v>51</v>
      </c>
      <c r="C35" s="75" t="s">
        <v>33</v>
      </c>
      <c r="D35" s="126">
        <v>281.21053465792016</v>
      </c>
      <c r="E35" s="131">
        <f t="shared" si="2"/>
        <v>550</v>
      </c>
      <c r="F35" s="60"/>
      <c r="G35" s="73"/>
      <c r="H35"/>
    </row>
    <row r="36" spans="1:8" ht="15.75" x14ac:dyDescent="0.25">
      <c r="A36" s="69">
        <v>20</v>
      </c>
      <c r="B36" s="76" t="s">
        <v>52</v>
      </c>
      <c r="C36" s="75" t="s">
        <v>33</v>
      </c>
      <c r="D36" s="126">
        <v>92.032538615319325</v>
      </c>
      <c r="E36" s="131">
        <f t="shared" si="2"/>
        <v>180</v>
      </c>
      <c r="F36" s="60"/>
      <c r="G36" s="73"/>
      <c r="H36"/>
    </row>
    <row r="37" spans="1:8" ht="16.5" thickBot="1" x14ac:dyDescent="0.3">
      <c r="A37" s="77">
        <v>21</v>
      </c>
      <c r="B37" s="135" t="s">
        <v>78</v>
      </c>
      <c r="C37" s="118" t="s">
        <v>33</v>
      </c>
      <c r="D37" s="132">
        <v>35.790431683735292</v>
      </c>
      <c r="E37" s="133">
        <f t="shared" si="2"/>
        <v>70</v>
      </c>
      <c r="F37" s="60"/>
      <c r="G37" s="73"/>
      <c r="H37"/>
    </row>
    <row r="38" spans="1:8" ht="16.5" thickBot="1" x14ac:dyDescent="0.3">
      <c r="A38" s="79"/>
      <c r="B38" s="80" t="s">
        <v>45</v>
      </c>
      <c r="C38" s="81"/>
      <c r="D38" s="82"/>
      <c r="E38" s="83"/>
      <c r="F38" s="60"/>
      <c r="G38" s="73"/>
      <c r="H38"/>
    </row>
    <row r="39" spans="1:8" ht="15.75" x14ac:dyDescent="0.25">
      <c r="A39" s="138">
        <v>22</v>
      </c>
      <c r="B39" s="136" t="s">
        <v>53</v>
      </c>
      <c r="C39" s="128" t="s">
        <v>33</v>
      </c>
      <c r="D39" s="129">
        <v>46.016269307659663</v>
      </c>
      <c r="E39" s="130">
        <f t="shared" si="2"/>
        <v>90</v>
      </c>
      <c r="F39" s="60"/>
      <c r="G39" s="73"/>
      <c r="H39"/>
    </row>
    <row r="40" spans="1:8" ht="15.75" x14ac:dyDescent="0.25">
      <c r="A40" s="139">
        <v>23</v>
      </c>
      <c r="B40" s="76" t="s">
        <v>64</v>
      </c>
      <c r="C40" s="75" t="s">
        <v>33</v>
      </c>
      <c r="D40" s="126">
        <v>46.016269307659663</v>
      </c>
      <c r="E40" s="131">
        <f t="shared" si="2"/>
        <v>90</v>
      </c>
      <c r="F40" s="60"/>
      <c r="G40" s="73"/>
      <c r="H40"/>
    </row>
    <row r="41" spans="1:8" ht="15.75" x14ac:dyDescent="0.25">
      <c r="A41" s="139">
        <v>24</v>
      </c>
      <c r="B41" s="85" t="s">
        <v>54</v>
      </c>
      <c r="C41" s="75" t="s">
        <v>33</v>
      </c>
      <c r="D41" s="126">
        <v>97.145457427281514</v>
      </c>
      <c r="E41" s="131">
        <f t="shared" si="2"/>
        <v>190</v>
      </c>
      <c r="F41" s="86"/>
      <c r="G41" s="73"/>
      <c r="H41"/>
    </row>
    <row r="42" spans="1:8" ht="15.75" x14ac:dyDescent="0.25">
      <c r="A42" s="139">
        <v>25</v>
      </c>
      <c r="B42" s="87" t="s">
        <v>55</v>
      </c>
      <c r="C42" s="75" t="s">
        <v>33</v>
      </c>
      <c r="D42" s="126">
        <v>127.82297029905462</v>
      </c>
      <c r="E42" s="131">
        <f t="shared" si="2"/>
        <v>250</v>
      </c>
      <c r="F42" s="88"/>
      <c r="G42" s="73"/>
      <c r="H42"/>
    </row>
    <row r="43" spans="1:8" ht="15.75" x14ac:dyDescent="0.25">
      <c r="A43" s="139">
        <v>26</v>
      </c>
      <c r="B43" s="87" t="s">
        <v>56</v>
      </c>
      <c r="C43" s="75" t="s">
        <v>33</v>
      </c>
      <c r="D43" s="126">
        <v>61.355025743546221</v>
      </c>
      <c r="E43" s="131">
        <f t="shared" si="2"/>
        <v>120</v>
      </c>
      <c r="F43" s="88"/>
      <c r="G43" s="73"/>
      <c r="H43"/>
    </row>
    <row r="44" spans="1:8" ht="15.75" x14ac:dyDescent="0.25">
      <c r="A44" s="139">
        <v>27</v>
      </c>
      <c r="B44" s="87" t="s">
        <v>47</v>
      </c>
      <c r="C44" s="75" t="s">
        <v>33</v>
      </c>
      <c r="D44" s="126">
        <v>97.145457427281514</v>
      </c>
      <c r="E44" s="131">
        <f t="shared" si="2"/>
        <v>190</v>
      </c>
      <c r="F44" s="88"/>
      <c r="G44" s="73"/>
      <c r="H44"/>
    </row>
    <row r="45" spans="1:8" ht="16.5" thickBot="1" x14ac:dyDescent="0.3">
      <c r="A45" s="140">
        <v>28</v>
      </c>
      <c r="B45" s="137" t="s">
        <v>57</v>
      </c>
      <c r="C45" s="118" t="s">
        <v>33</v>
      </c>
      <c r="D45" s="132">
        <v>143.16172673494117</v>
      </c>
      <c r="E45" s="133">
        <f t="shared" si="2"/>
        <v>280</v>
      </c>
      <c r="G45"/>
      <c r="H45"/>
    </row>
    <row r="46" spans="1:8" ht="15.75" x14ac:dyDescent="0.25">
      <c r="A46" s="84">
        <v>29</v>
      </c>
      <c r="B46" s="87" t="s">
        <v>79</v>
      </c>
      <c r="C46" s="75" t="s">
        <v>33</v>
      </c>
      <c r="D46" s="71">
        <v>25.564594059810926</v>
      </c>
      <c r="E46" s="42">
        <f t="shared" si="2"/>
        <v>50</v>
      </c>
      <c r="G46"/>
      <c r="H46"/>
    </row>
    <row r="47" spans="1:8" ht="15.75" x14ac:dyDescent="0.25">
      <c r="A47" s="38">
        <v>30</v>
      </c>
      <c r="B47" s="87" t="s">
        <v>110</v>
      </c>
      <c r="C47" s="75" t="s">
        <v>33</v>
      </c>
      <c r="D47" s="71">
        <v>25.564594059810926</v>
      </c>
      <c r="E47" s="42">
        <f t="shared" si="2"/>
        <v>50</v>
      </c>
      <c r="G47"/>
      <c r="H47"/>
    </row>
    <row r="48" spans="1:8" ht="15.75" x14ac:dyDescent="0.25">
      <c r="A48" s="84">
        <v>31</v>
      </c>
      <c r="B48" s="87" t="s">
        <v>58</v>
      </c>
      <c r="C48" s="75" t="s">
        <v>33</v>
      </c>
      <c r="D48" s="71">
        <v>46.016269307659663</v>
      </c>
      <c r="E48" s="42">
        <f t="shared" si="2"/>
        <v>90</v>
      </c>
      <c r="G48"/>
      <c r="H48"/>
    </row>
    <row r="49" spans="1:8" ht="18.75" x14ac:dyDescent="0.25">
      <c r="A49" s="183" t="s">
        <v>19</v>
      </c>
      <c r="B49" s="184"/>
      <c r="C49" s="184"/>
      <c r="D49" s="184"/>
      <c r="E49" s="185"/>
      <c r="F49" s="88"/>
      <c r="G49" s="73"/>
      <c r="H49"/>
    </row>
    <row r="50" spans="1:8" ht="21" thickBot="1" x14ac:dyDescent="0.3">
      <c r="A50" s="186" t="str">
        <f>InfoHospital!A1</f>
        <v>АИПППДМ - Д-Р ГЕНОВЕВА ДИМИТРОВА-САМАРДЖИЕВА</v>
      </c>
      <c r="B50" s="187"/>
      <c r="C50" s="187"/>
      <c r="D50" s="187"/>
      <c r="E50" s="188"/>
      <c r="F50" s="88"/>
      <c r="G50" s="73"/>
      <c r="H50"/>
    </row>
    <row r="51" spans="1:8" ht="16.5" thickBot="1" x14ac:dyDescent="0.3">
      <c r="A51" s="193"/>
      <c r="B51" s="196" t="s">
        <v>77</v>
      </c>
      <c r="C51" s="191"/>
      <c r="D51" s="181" t="s">
        <v>117</v>
      </c>
      <c r="E51" s="182"/>
      <c r="G51"/>
      <c r="H51"/>
    </row>
    <row r="52" spans="1:8" ht="16.5" thickBot="1" x14ac:dyDescent="0.3">
      <c r="A52" s="195"/>
      <c r="B52" s="197"/>
      <c r="C52" s="198"/>
      <c r="D52" s="97" t="s">
        <v>25</v>
      </c>
      <c r="E52" s="68" t="s">
        <v>24</v>
      </c>
      <c r="G52"/>
      <c r="H52"/>
    </row>
    <row r="53" spans="1:8" ht="15.75" x14ac:dyDescent="0.25">
      <c r="A53" s="38">
        <v>32</v>
      </c>
      <c r="B53" s="87" t="s">
        <v>48</v>
      </c>
      <c r="C53" s="75" t="s">
        <v>33</v>
      </c>
      <c r="D53" s="71">
        <v>127.82297029905462</v>
      </c>
      <c r="E53" s="42">
        <f t="shared" si="2"/>
        <v>250</v>
      </c>
      <c r="G53"/>
      <c r="H53"/>
    </row>
    <row r="54" spans="1:8" ht="16.5" thickBot="1" x14ac:dyDescent="0.3">
      <c r="A54" s="84">
        <v>33</v>
      </c>
      <c r="B54" s="89" t="s">
        <v>65</v>
      </c>
      <c r="C54" s="90" t="s">
        <v>33</v>
      </c>
      <c r="D54" s="91">
        <v>97.145457427281514</v>
      </c>
      <c r="E54" s="92">
        <f t="shared" si="2"/>
        <v>190</v>
      </c>
      <c r="G54"/>
      <c r="H54"/>
    </row>
    <row r="55" spans="1:8" ht="16.5" thickBot="1" x14ac:dyDescent="0.3">
      <c r="A55" s="28"/>
      <c r="B55" s="93" t="s">
        <v>46</v>
      </c>
      <c r="C55" s="94"/>
      <c r="D55" s="82"/>
      <c r="E55" s="83"/>
      <c r="G55"/>
      <c r="H55"/>
    </row>
    <row r="56" spans="1:8" ht="15.75" x14ac:dyDescent="0.25">
      <c r="A56" s="27">
        <v>34</v>
      </c>
      <c r="B56" s="95" t="s">
        <v>66</v>
      </c>
      <c r="C56" s="70" t="s">
        <v>33</v>
      </c>
      <c r="D56" s="71">
        <v>199.4038336665252</v>
      </c>
      <c r="E56" s="72">
        <f t="shared" si="2"/>
        <v>390</v>
      </c>
      <c r="G56"/>
      <c r="H56"/>
    </row>
    <row r="57" spans="1:8" ht="15.75" x14ac:dyDescent="0.25">
      <c r="A57" s="26">
        <v>35</v>
      </c>
      <c r="B57" s="87" t="s">
        <v>67</v>
      </c>
      <c r="C57" s="75" t="s">
        <v>33</v>
      </c>
      <c r="D57" s="71">
        <v>265.87177822203364</v>
      </c>
      <c r="E57" s="42">
        <f t="shared" si="2"/>
        <v>520</v>
      </c>
      <c r="G57"/>
      <c r="H57"/>
    </row>
    <row r="58" spans="1:8" ht="15.75" x14ac:dyDescent="0.25">
      <c r="A58" s="26">
        <v>36</v>
      </c>
      <c r="B58" s="87" t="s">
        <v>59</v>
      </c>
      <c r="C58" s="75" t="s">
        <v>33</v>
      </c>
      <c r="D58" s="71">
        <v>194.29091485456303</v>
      </c>
      <c r="E58" s="42">
        <f t="shared" si="2"/>
        <v>380</v>
      </c>
      <c r="G58"/>
      <c r="H58"/>
    </row>
    <row r="59" spans="1:8" ht="15.75" x14ac:dyDescent="0.25">
      <c r="A59" s="26">
        <v>37</v>
      </c>
      <c r="B59" s="87" t="s">
        <v>60</v>
      </c>
      <c r="C59" s="75" t="s">
        <v>33</v>
      </c>
      <c r="D59" s="71">
        <v>194.29091485456303</v>
      </c>
      <c r="E59" s="42">
        <f t="shared" si="2"/>
        <v>380</v>
      </c>
      <c r="G59"/>
      <c r="H59"/>
    </row>
    <row r="60" spans="1:8" ht="15.75" x14ac:dyDescent="0.25">
      <c r="A60" s="26">
        <v>38</v>
      </c>
      <c r="B60" s="87" t="s">
        <v>61</v>
      </c>
      <c r="C60" s="75" t="s">
        <v>33</v>
      </c>
      <c r="D60" s="71">
        <v>81.806700991394962</v>
      </c>
      <c r="E60" s="42">
        <f t="shared" si="2"/>
        <v>160</v>
      </c>
      <c r="G60"/>
      <c r="H60"/>
    </row>
    <row r="61" spans="1:8" ht="15.75" x14ac:dyDescent="0.25">
      <c r="A61" s="26">
        <v>39</v>
      </c>
      <c r="B61" s="87" t="s">
        <v>62</v>
      </c>
      <c r="C61" s="75" t="s">
        <v>33</v>
      </c>
      <c r="D61" s="71">
        <v>97.145457427281514</v>
      </c>
      <c r="E61" s="42">
        <f t="shared" si="2"/>
        <v>190</v>
      </c>
      <c r="G61"/>
      <c r="H61"/>
    </row>
    <row r="62" spans="1:8" ht="17.45" customHeight="1" x14ac:dyDescent="0.25">
      <c r="A62" s="26">
        <v>40</v>
      </c>
      <c r="B62" s="87" t="s">
        <v>63</v>
      </c>
      <c r="C62" s="75" t="s">
        <v>33</v>
      </c>
      <c r="D62" s="71">
        <v>23.008134653829831</v>
      </c>
      <c r="E62" s="42">
        <f t="shared" si="2"/>
        <v>45</v>
      </c>
      <c r="F62" s="30"/>
      <c r="G62" s="30"/>
      <c r="H62"/>
    </row>
    <row r="63" spans="1:8" ht="20.25" x14ac:dyDescent="0.25">
      <c r="A63" s="26">
        <v>41</v>
      </c>
      <c r="B63" s="87" t="s">
        <v>68</v>
      </c>
      <c r="C63" s="75" t="s">
        <v>33</v>
      </c>
      <c r="D63" s="71">
        <v>61.355025743546221</v>
      </c>
      <c r="E63" s="42">
        <f t="shared" si="2"/>
        <v>120</v>
      </c>
      <c r="F63" s="31"/>
      <c r="G63" s="31"/>
      <c r="H63"/>
    </row>
    <row r="64" spans="1:8" ht="15.75" x14ac:dyDescent="0.25">
      <c r="A64" s="26">
        <v>42</v>
      </c>
      <c r="B64" s="87" t="s">
        <v>49</v>
      </c>
      <c r="C64" s="75" t="s">
        <v>33</v>
      </c>
      <c r="D64" s="71">
        <v>97.145457427281514</v>
      </c>
      <c r="E64" s="42">
        <f t="shared" si="2"/>
        <v>190</v>
      </c>
      <c r="G64"/>
      <c r="H64"/>
    </row>
    <row r="65" spans="1:8" ht="16.5" thickBot="1" x14ac:dyDescent="0.3">
      <c r="A65" s="29">
        <v>43</v>
      </c>
      <c r="B65" s="96" t="s">
        <v>71</v>
      </c>
      <c r="C65" s="90" t="s">
        <v>33</v>
      </c>
      <c r="D65" s="91">
        <v>97.145457427281514</v>
      </c>
      <c r="E65" s="92">
        <f t="shared" si="2"/>
        <v>190</v>
      </c>
      <c r="G65"/>
      <c r="H65"/>
    </row>
    <row r="66" spans="1:8" ht="16.5" thickBot="1" x14ac:dyDescent="0.3">
      <c r="A66" s="98"/>
      <c r="B66" s="99" t="s">
        <v>70</v>
      </c>
      <c r="C66" s="94"/>
      <c r="D66" s="82"/>
      <c r="E66" s="83"/>
      <c r="G66"/>
      <c r="H66"/>
    </row>
    <row r="67" spans="1:8" ht="15.75" x14ac:dyDescent="0.25">
      <c r="A67" s="100">
        <v>44</v>
      </c>
      <c r="B67" s="101" t="s">
        <v>111</v>
      </c>
      <c r="C67" s="70" t="s">
        <v>33</v>
      </c>
      <c r="D67" s="71">
        <v>86.919619803357151</v>
      </c>
      <c r="E67" s="72">
        <f t="shared" si="2"/>
        <v>170</v>
      </c>
      <c r="G67"/>
      <c r="H67"/>
    </row>
    <row r="68" spans="1:8" ht="15.75" x14ac:dyDescent="0.25">
      <c r="A68" s="102">
        <v>45</v>
      </c>
      <c r="B68" s="103" t="s">
        <v>74</v>
      </c>
      <c r="C68" s="75" t="s">
        <v>33</v>
      </c>
      <c r="D68" s="71">
        <v>97.145457427281514</v>
      </c>
      <c r="E68" s="42">
        <f t="shared" si="2"/>
        <v>190</v>
      </c>
      <c r="G68"/>
      <c r="H68"/>
    </row>
    <row r="69" spans="1:8" ht="15.75" x14ac:dyDescent="0.25">
      <c r="A69" s="102">
        <v>46</v>
      </c>
      <c r="B69" s="103" t="s">
        <v>75</v>
      </c>
      <c r="C69" s="75" t="s">
        <v>33</v>
      </c>
      <c r="D69" s="71">
        <v>127.82297029905462</v>
      </c>
      <c r="E69" s="42">
        <f t="shared" si="2"/>
        <v>250</v>
      </c>
      <c r="G69"/>
      <c r="H69"/>
    </row>
    <row r="70" spans="1:8" ht="15.75" x14ac:dyDescent="0.25">
      <c r="A70" s="102">
        <v>47</v>
      </c>
      <c r="B70" s="103" t="s">
        <v>112</v>
      </c>
      <c r="C70" s="75" t="s">
        <v>33</v>
      </c>
      <c r="D70" s="71">
        <v>46.016269307659663</v>
      </c>
      <c r="E70" s="42">
        <f t="shared" si="2"/>
        <v>90</v>
      </c>
      <c r="G70"/>
      <c r="H70"/>
    </row>
    <row r="71" spans="1:8" ht="15.75" x14ac:dyDescent="0.25">
      <c r="A71" s="102">
        <v>48</v>
      </c>
      <c r="B71" s="103" t="s">
        <v>76</v>
      </c>
      <c r="C71" s="75" t="s">
        <v>33</v>
      </c>
      <c r="D71" s="71">
        <v>46.016269307659663</v>
      </c>
      <c r="E71" s="42">
        <f t="shared" si="2"/>
        <v>90</v>
      </c>
      <c r="G71"/>
      <c r="H71"/>
    </row>
    <row r="72" spans="1:8" ht="15.75" x14ac:dyDescent="0.25">
      <c r="A72" s="102">
        <v>49</v>
      </c>
      <c r="B72" s="103" t="s">
        <v>72</v>
      </c>
      <c r="C72" s="75" t="s">
        <v>33</v>
      </c>
      <c r="D72" s="71">
        <v>76.693782179432773</v>
      </c>
      <c r="E72" s="42">
        <f t="shared" si="2"/>
        <v>150</v>
      </c>
      <c r="G72"/>
      <c r="H72"/>
    </row>
    <row r="73" spans="1:8" ht="15.75" x14ac:dyDescent="0.25">
      <c r="A73" s="102">
        <v>50</v>
      </c>
      <c r="B73" s="103" t="s">
        <v>73</v>
      </c>
      <c r="C73" s="75" t="s">
        <v>33</v>
      </c>
      <c r="D73" s="71">
        <v>511.29188119621847</v>
      </c>
      <c r="E73" s="42">
        <f t="shared" si="2"/>
        <v>1000</v>
      </c>
      <c r="G73"/>
      <c r="H73"/>
    </row>
    <row r="74" spans="1:8" ht="16.5" thickBot="1" x14ac:dyDescent="0.3">
      <c r="A74" s="104">
        <v>51</v>
      </c>
      <c r="B74" s="105" t="s">
        <v>104</v>
      </c>
      <c r="C74" s="90" t="s">
        <v>33</v>
      </c>
      <c r="D74" s="91">
        <v>51.129188119621851</v>
      </c>
      <c r="E74" s="92">
        <f t="shared" si="2"/>
        <v>100</v>
      </c>
      <c r="G74"/>
      <c r="H74"/>
    </row>
    <row r="75" spans="1:8" ht="16.5" thickBot="1" x14ac:dyDescent="0.3">
      <c r="A75" s="98"/>
      <c r="B75" s="93" t="s">
        <v>105</v>
      </c>
      <c r="C75" s="106"/>
      <c r="D75" s="82"/>
      <c r="E75" s="83"/>
      <c r="G75"/>
      <c r="H75"/>
    </row>
    <row r="76" spans="1:8" ht="15.75" x14ac:dyDescent="0.25">
      <c r="A76" s="100">
        <v>52</v>
      </c>
      <c r="B76" s="95" t="s">
        <v>106</v>
      </c>
      <c r="C76" s="70" t="s">
        <v>33</v>
      </c>
      <c r="D76" s="71">
        <v>46.016269307659663</v>
      </c>
      <c r="E76" s="72">
        <f t="shared" si="2"/>
        <v>90</v>
      </c>
      <c r="G76"/>
      <c r="H76"/>
    </row>
    <row r="77" spans="1:8" ht="15.75" x14ac:dyDescent="0.25">
      <c r="A77" s="102">
        <v>53</v>
      </c>
      <c r="B77" s="107" t="s">
        <v>113</v>
      </c>
      <c r="C77" s="75" t="s">
        <v>33</v>
      </c>
      <c r="D77" s="71">
        <v>61.355025743546221</v>
      </c>
      <c r="E77" s="42">
        <f t="shared" si="2"/>
        <v>120</v>
      </c>
      <c r="G77"/>
      <c r="H77"/>
    </row>
    <row r="78" spans="1:8" ht="15.75" x14ac:dyDescent="0.25">
      <c r="A78" s="102">
        <v>54</v>
      </c>
      <c r="B78" s="107" t="s">
        <v>83</v>
      </c>
      <c r="C78" s="75" t="s">
        <v>33</v>
      </c>
      <c r="D78" s="71">
        <v>76.693782179432773</v>
      </c>
      <c r="E78" s="42">
        <f t="shared" si="2"/>
        <v>150</v>
      </c>
      <c r="G78"/>
      <c r="H78"/>
    </row>
    <row r="79" spans="1:8" ht="15.75" x14ac:dyDescent="0.25">
      <c r="A79" s="102">
        <v>55</v>
      </c>
      <c r="B79" s="107" t="s">
        <v>84</v>
      </c>
      <c r="C79" s="75" t="s">
        <v>33</v>
      </c>
      <c r="D79" s="71">
        <v>46.016269307659663</v>
      </c>
      <c r="E79" s="42">
        <f t="shared" si="2"/>
        <v>90</v>
      </c>
      <c r="G79"/>
      <c r="H79"/>
    </row>
    <row r="80" spans="1:8" ht="15.75" x14ac:dyDescent="0.25">
      <c r="A80" s="102">
        <v>56</v>
      </c>
      <c r="B80" s="107" t="s">
        <v>85</v>
      </c>
      <c r="C80" s="75" t="s">
        <v>33</v>
      </c>
      <c r="D80" s="71">
        <v>71.580863367470585</v>
      </c>
      <c r="E80" s="42">
        <f t="shared" si="2"/>
        <v>140</v>
      </c>
      <c r="G80"/>
      <c r="H80"/>
    </row>
    <row r="81" spans="1:8" ht="15.75" x14ac:dyDescent="0.25">
      <c r="A81" s="102">
        <v>57</v>
      </c>
      <c r="B81" s="107" t="s">
        <v>103</v>
      </c>
      <c r="C81" s="75" t="s">
        <v>33</v>
      </c>
      <c r="D81" s="71">
        <v>35.790431683735292</v>
      </c>
      <c r="E81" s="42">
        <f t="shared" si="2"/>
        <v>70</v>
      </c>
      <c r="G81"/>
      <c r="H81"/>
    </row>
    <row r="82" spans="1:8" ht="15.75" x14ac:dyDescent="0.25">
      <c r="A82" s="102">
        <v>58</v>
      </c>
      <c r="B82" s="107" t="s">
        <v>86</v>
      </c>
      <c r="C82" s="75" t="s">
        <v>33</v>
      </c>
      <c r="D82" s="71">
        <v>46.016269307659663</v>
      </c>
      <c r="E82" s="42">
        <f t="shared" si="2"/>
        <v>90</v>
      </c>
      <c r="G82"/>
      <c r="H82"/>
    </row>
    <row r="83" spans="1:8" ht="16.5" thickBot="1" x14ac:dyDescent="0.3">
      <c r="A83" s="104">
        <v>59</v>
      </c>
      <c r="B83" s="108" t="s">
        <v>87</v>
      </c>
      <c r="C83" s="90" t="s">
        <v>33</v>
      </c>
      <c r="D83" s="91">
        <v>46.016269307659663</v>
      </c>
      <c r="E83" s="92">
        <f t="shared" si="2"/>
        <v>90</v>
      </c>
      <c r="G83"/>
      <c r="H83"/>
    </row>
    <row r="84" spans="1:8" ht="16.5" thickBot="1" x14ac:dyDescent="0.3">
      <c r="A84" s="98"/>
      <c r="B84" s="109" t="s">
        <v>80</v>
      </c>
      <c r="C84" s="106"/>
      <c r="D84" s="82"/>
      <c r="E84" s="83"/>
      <c r="G84"/>
      <c r="H84"/>
    </row>
    <row r="85" spans="1:8" ht="15.75" x14ac:dyDescent="0.25">
      <c r="A85" s="100">
        <v>60</v>
      </c>
      <c r="B85" s="110" t="s">
        <v>88</v>
      </c>
      <c r="C85" s="70" t="s">
        <v>33</v>
      </c>
      <c r="D85" s="71">
        <v>61.355025743546221</v>
      </c>
      <c r="E85" s="72">
        <f t="shared" si="2"/>
        <v>120</v>
      </c>
      <c r="G85"/>
      <c r="H85"/>
    </row>
    <row r="86" spans="1:8" ht="15.75" x14ac:dyDescent="0.25">
      <c r="A86" s="102">
        <v>61</v>
      </c>
      <c r="B86" s="107" t="s">
        <v>89</v>
      </c>
      <c r="C86" s="75" t="s">
        <v>33</v>
      </c>
      <c r="D86" s="71">
        <v>43.459809901678575</v>
      </c>
      <c r="E86" s="42">
        <f t="shared" si="2"/>
        <v>85</v>
      </c>
      <c r="G86"/>
      <c r="H86"/>
    </row>
    <row r="87" spans="1:8" ht="15.75" x14ac:dyDescent="0.25">
      <c r="A87" s="102">
        <v>62</v>
      </c>
      <c r="B87" s="107" t="s">
        <v>90</v>
      </c>
      <c r="C87" s="75" t="s">
        <v>33</v>
      </c>
      <c r="D87" s="71">
        <v>46.016269307659663</v>
      </c>
      <c r="E87" s="42">
        <f t="shared" si="2"/>
        <v>90</v>
      </c>
      <c r="G87"/>
      <c r="H87"/>
    </row>
    <row r="88" spans="1:8" ht="15.75" x14ac:dyDescent="0.25">
      <c r="A88" s="102">
        <v>63</v>
      </c>
      <c r="B88" s="107" t="s">
        <v>91</v>
      </c>
      <c r="C88" s="75" t="s">
        <v>33</v>
      </c>
      <c r="D88" s="71">
        <v>25.564594059810926</v>
      </c>
      <c r="E88" s="42">
        <f t="shared" si="2"/>
        <v>50</v>
      </c>
      <c r="G88"/>
      <c r="H88"/>
    </row>
    <row r="89" spans="1:8" ht="15.75" x14ac:dyDescent="0.25">
      <c r="A89" s="102">
        <v>64</v>
      </c>
      <c r="B89" s="107" t="s">
        <v>92</v>
      </c>
      <c r="C89" s="75" t="s">
        <v>33</v>
      </c>
      <c r="D89" s="71">
        <v>43.459809901678575</v>
      </c>
      <c r="E89" s="42">
        <f t="shared" si="2"/>
        <v>85</v>
      </c>
      <c r="G89"/>
      <c r="H89"/>
    </row>
    <row r="90" spans="1:8" ht="15.75" x14ac:dyDescent="0.25">
      <c r="A90" s="102">
        <v>65</v>
      </c>
      <c r="B90" s="107" t="s">
        <v>93</v>
      </c>
      <c r="C90" s="75" t="s">
        <v>33</v>
      </c>
      <c r="D90" s="71">
        <v>306.77512871773109</v>
      </c>
      <c r="E90" s="42">
        <f t="shared" si="2"/>
        <v>600</v>
      </c>
      <c r="G90"/>
      <c r="H90"/>
    </row>
    <row r="91" spans="1:8" ht="15.75" x14ac:dyDescent="0.25">
      <c r="A91" s="102">
        <v>66</v>
      </c>
      <c r="B91" s="107" t="s">
        <v>102</v>
      </c>
      <c r="C91" s="75" t="s">
        <v>33</v>
      </c>
      <c r="D91" s="71">
        <v>306.77512871773109</v>
      </c>
      <c r="E91" s="42">
        <f t="shared" si="2"/>
        <v>600</v>
      </c>
      <c r="G91"/>
      <c r="H91"/>
    </row>
    <row r="92" spans="1:8" ht="15.75" x14ac:dyDescent="0.25">
      <c r="A92" s="102">
        <v>67</v>
      </c>
      <c r="B92" s="107" t="s">
        <v>94</v>
      </c>
      <c r="C92" s="75" t="s">
        <v>33</v>
      </c>
      <c r="D92" s="71">
        <v>352.79139802539078</v>
      </c>
      <c r="E92" s="42">
        <f t="shared" si="2"/>
        <v>690</v>
      </c>
      <c r="G92"/>
      <c r="H92"/>
    </row>
    <row r="93" spans="1:8" ht="15.75" x14ac:dyDescent="0.25">
      <c r="A93" s="102">
        <v>68</v>
      </c>
      <c r="B93" s="107" t="s">
        <v>95</v>
      </c>
      <c r="C93" s="75" t="s">
        <v>33</v>
      </c>
      <c r="D93" s="71">
        <v>25.564594059810926</v>
      </c>
      <c r="E93" s="42">
        <f t="shared" si="2"/>
        <v>50</v>
      </c>
      <c r="G93"/>
      <c r="H93"/>
    </row>
    <row r="94" spans="1:8" ht="15.75" x14ac:dyDescent="0.25">
      <c r="A94" s="102">
        <v>69</v>
      </c>
      <c r="B94" s="107" t="s">
        <v>96</v>
      </c>
      <c r="C94" s="75" t="s">
        <v>33</v>
      </c>
      <c r="D94" s="71">
        <v>204.5167524784874</v>
      </c>
      <c r="E94" s="42">
        <f t="shared" si="2"/>
        <v>400</v>
      </c>
      <c r="G94"/>
      <c r="H94"/>
    </row>
    <row r="95" spans="1:8" ht="15.75" x14ac:dyDescent="0.25">
      <c r="A95" s="102">
        <v>70</v>
      </c>
      <c r="B95" s="107" t="s">
        <v>81</v>
      </c>
      <c r="C95" s="75" t="s">
        <v>33</v>
      </c>
      <c r="D95" s="71">
        <v>306.77512871773109</v>
      </c>
      <c r="E95" s="42">
        <f t="shared" si="2"/>
        <v>600</v>
      </c>
      <c r="G95"/>
      <c r="H95"/>
    </row>
    <row r="96" spans="1:8" ht="15.75" x14ac:dyDescent="0.25">
      <c r="A96" s="102">
        <v>71</v>
      </c>
      <c r="B96" s="107" t="s">
        <v>101</v>
      </c>
      <c r="C96" s="75" t="s">
        <v>33</v>
      </c>
      <c r="D96" s="71">
        <v>383.46891089716388</v>
      </c>
      <c r="E96" s="42">
        <f t="shared" si="2"/>
        <v>750</v>
      </c>
      <c r="G96"/>
      <c r="H96"/>
    </row>
    <row r="97" spans="1:8" ht="15.75" x14ac:dyDescent="0.25">
      <c r="A97" s="102">
        <v>72</v>
      </c>
      <c r="B97" s="107" t="s">
        <v>97</v>
      </c>
      <c r="C97" s="75" t="s">
        <v>33</v>
      </c>
      <c r="D97" s="71">
        <v>92.032538615319325</v>
      </c>
      <c r="E97" s="42">
        <f t="shared" si="2"/>
        <v>180</v>
      </c>
      <c r="G97"/>
      <c r="H97"/>
    </row>
    <row r="98" spans="1:8" ht="15.75" x14ac:dyDescent="0.25">
      <c r="A98" s="102">
        <v>73</v>
      </c>
      <c r="B98" s="107" t="s">
        <v>98</v>
      </c>
      <c r="C98" s="75" t="s">
        <v>33</v>
      </c>
      <c r="D98" s="71">
        <v>148.27464554690337</v>
      </c>
      <c r="E98" s="42">
        <f t="shared" si="2"/>
        <v>290</v>
      </c>
      <c r="G98"/>
      <c r="H98"/>
    </row>
    <row r="99" spans="1:8" ht="16.5" thickBot="1" x14ac:dyDescent="0.3">
      <c r="A99" s="104">
        <v>74</v>
      </c>
      <c r="B99" s="108" t="s">
        <v>99</v>
      </c>
      <c r="C99" s="90" t="s">
        <v>33</v>
      </c>
      <c r="D99" s="91">
        <v>148.27464554690337</v>
      </c>
      <c r="E99" s="92">
        <f t="shared" ref="E99:E103" si="3">D99*1.95583</f>
        <v>290</v>
      </c>
      <c r="G99"/>
      <c r="H99"/>
    </row>
    <row r="100" spans="1:8" ht="16.5" thickBot="1" x14ac:dyDescent="0.3">
      <c r="A100" s="111"/>
      <c r="B100" s="112" t="s">
        <v>82</v>
      </c>
      <c r="C100" s="106"/>
      <c r="D100" s="82"/>
      <c r="E100" s="83"/>
      <c r="G100"/>
    </row>
    <row r="101" spans="1:8" ht="15.75" x14ac:dyDescent="0.25">
      <c r="A101" s="100">
        <v>75</v>
      </c>
      <c r="B101" s="113" t="s">
        <v>100</v>
      </c>
      <c r="C101" s="114" t="s">
        <v>33</v>
      </c>
      <c r="D101" s="71">
        <v>92.032538615319325</v>
      </c>
      <c r="E101" s="72">
        <f t="shared" si="3"/>
        <v>180</v>
      </c>
      <c r="G101"/>
    </row>
    <row r="102" spans="1:8" ht="15.75" x14ac:dyDescent="0.25">
      <c r="A102" s="102">
        <v>76</v>
      </c>
      <c r="B102" s="115" t="s">
        <v>114</v>
      </c>
      <c r="C102" s="75" t="s">
        <v>33</v>
      </c>
      <c r="D102" s="71">
        <v>122.71005148709244</v>
      </c>
      <c r="E102" s="42">
        <f t="shared" si="3"/>
        <v>240</v>
      </c>
    </row>
    <row r="103" spans="1:8" ht="16.5" thickBot="1" x14ac:dyDescent="0.3">
      <c r="A103" s="116">
        <v>77</v>
      </c>
      <c r="B103" s="117" t="s">
        <v>115</v>
      </c>
      <c r="C103" s="118" t="s">
        <v>33</v>
      </c>
      <c r="D103" s="78">
        <v>143.16172673494117</v>
      </c>
      <c r="E103" s="49">
        <f t="shared" si="3"/>
        <v>280</v>
      </c>
    </row>
  </sheetData>
  <mergeCells count="25">
    <mergeCell ref="D51:E51"/>
    <mergeCell ref="A49:E49"/>
    <mergeCell ref="A50:E50"/>
    <mergeCell ref="B28:B29"/>
    <mergeCell ref="C28:C29"/>
    <mergeCell ref="A28:A29"/>
    <mergeCell ref="A51:A52"/>
    <mergeCell ref="B51:B52"/>
    <mergeCell ref="C51:C52"/>
    <mergeCell ref="D28:E28"/>
    <mergeCell ref="A1:G1"/>
    <mergeCell ref="A2:G2"/>
    <mergeCell ref="D6:G6"/>
    <mergeCell ref="A3:G3"/>
    <mergeCell ref="D7:E7"/>
    <mergeCell ref="B6:B8"/>
    <mergeCell ref="C6:C8"/>
    <mergeCell ref="A6:A8"/>
    <mergeCell ref="F7:G7"/>
    <mergeCell ref="D16:E16"/>
    <mergeCell ref="D17:E17"/>
    <mergeCell ref="D18:E18"/>
    <mergeCell ref="D19:E19"/>
    <mergeCell ref="D10:E10"/>
    <mergeCell ref="D12:E12"/>
  </mergeCells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2026-02-05T12:27:00Z</cp:lastPrinted>
  <dcterms:created xsi:type="dcterms:W3CDTF">2019-05-29T08:54:45Z</dcterms:created>
  <dcterms:modified xsi:type="dcterms:W3CDTF">2026-02-05T12:47:40Z</dcterms:modified>
</cp:coreProperties>
</file>