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E20" i="2"/>
  <c r="E21" i="2"/>
  <c r="E24" i="2"/>
  <c r="E25" i="2"/>
  <c r="E26" i="2"/>
  <c r="E11" i="2"/>
  <c r="G11" i="2"/>
  <c r="G12" i="2"/>
  <c r="G13" i="2"/>
  <c r="G16" i="2"/>
  <c r="G17" i="2"/>
  <c r="G18" i="2"/>
  <c r="G19" i="2"/>
  <c r="G20" i="2"/>
  <c r="G21" i="2"/>
  <c r="G24" i="2"/>
  <c r="G25" i="2"/>
  <c r="G26" i="2"/>
  <c r="G10" i="2"/>
  <c r="B4" i="2" l="1"/>
  <c r="A2" i="2" l="1"/>
  <c r="D29" i="2" l="1" a="1"/>
  <c r="D31" i="2"/>
  <c r="D47" i="2"/>
  <c r="D63" i="2"/>
  <c r="D79" i="2"/>
  <c r="D95" i="2"/>
  <c r="D111" i="2"/>
  <c r="D127" i="2"/>
  <c r="D35" i="2"/>
  <c r="D51" i="2"/>
  <c r="D67" i="2"/>
  <c r="D83" i="2"/>
  <c r="D99" i="2"/>
  <c r="D115" i="2"/>
  <c r="D131" i="2"/>
  <c r="D39" i="2"/>
  <c r="D55" i="2"/>
  <c r="D71" i="2"/>
  <c r="D87" i="2"/>
  <c r="D103" i="2"/>
  <c r="D119" i="2"/>
  <c r="D135" i="2"/>
  <c r="D43" i="2"/>
  <c r="D59" i="2"/>
  <c r="D75" i="2"/>
  <c r="D91" i="2"/>
  <c r="D107" i="2"/>
  <c r="D123" i="2"/>
  <c r="D32" i="2"/>
  <c r="D36" i="2"/>
  <c r="D40" i="2"/>
  <c r="D44" i="2"/>
  <c r="D48" i="2"/>
  <c r="D52" i="2"/>
  <c r="D56" i="2"/>
  <c r="D60" i="2"/>
  <c r="D64" i="2"/>
  <c r="D68" i="2"/>
  <c r="D72" i="2"/>
  <c r="D76" i="2"/>
  <c r="D80" i="2"/>
  <c r="D84" i="2"/>
  <c r="D88" i="2"/>
  <c r="D92" i="2"/>
  <c r="D96" i="2"/>
  <c r="D100" i="2"/>
  <c r="D104" i="2"/>
  <c r="D108" i="2"/>
  <c r="D112" i="2"/>
  <c r="D116" i="2"/>
  <c r="D120" i="2"/>
  <c r="D124" i="2"/>
  <c r="D128" i="2"/>
  <c r="D132" i="2"/>
  <c r="D136" i="2"/>
  <c r="D33" i="2"/>
  <c r="D37" i="2"/>
  <c r="D41" i="2"/>
  <c r="D45" i="2"/>
  <c r="D49" i="2"/>
  <c r="D53" i="2"/>
  <c r="D57" i="2"/>
  <c r="D61" i="2"/>
  <c r="D65" i="2"/>
  <c r="D73" i="2"/>
  <c r="D77" i="2"/>
  <c r="D81" i="2"/>
  <c r="D85" i="2"/>
  <c r="D89" i="2"/>
  <c r="D93" i="2"/>
  <c r="D97" i="2"/>
  <c r="D101" i="2"/>
  <c r="D105" i="2"/>
  <c r="D109" i="2"/>
  <c r="D113" i="2"/>
  <c r="D117" i="2"/>
  <c r="D121" i="2"/>
  <c r="D125" i="2"/>
  <c r="D129" i="2"/>
  <c r="D133" i="2"/>
  <c r="D137" i="2"/>
  <c r="D29" i="2"/>
  <c r="D30" i="2"/>
  <c r="D34" i="2"/>
  <c r="D38" i="2"/>
  <c r="D42" i="2"/>
  <c r="D46" i="2"/>
  <c r="D50" i="2"/>
  <c r="D54" i="2"/>
  <c r="D58" i="2"/>
  <c r="D62" i="2"/>
  <c r="D66" i="2"/>
  <c r="D70" i="2"/>
  <c r="D74" i="2"/>
  <c r="D78" i="2"/>
  <c r="D82" i="2"/>
  <c r="D86" i="2"/>
  <c r="D90" i="2"/>
  <c r="D94" i="2"/>
  <c r="D98" i="2"/>
  <c r="D102" i="2"/>
  <c r="D106" i="2"/>
  <c r="D110" i="2"/>
  <c r="D114" i="2"/>
  <c r="D118" i="2"/>
  <c r="D122" i="2"/>
  <c r="D126" i="2"/>
  <c r="D130" i="2"/>
  <c r="D134" i="2"/>
  <c r="D138" i="2"/>
  <c r="E69" i="2"/>
  <c r="D69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<sst xmlns="http://schemas.openxmlformats.org/spreadsheetml/2006/main" count="297" uniqueCount="167">
  <si>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</si>
  <si>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</si>
  <si>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</si>
  <si>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</si>
  <si>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</si>
  <si>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</si>
  <si>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</si>
  <si>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</si>
  <si>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</si>
  <si>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</si>
  <si>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</si>
  <si>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</si>
  <si>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</si>
  <si>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</si>
  <si>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</si>
  <si>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</si>
  <si>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</si>
  <si>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</si>
  <si>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</si>
  <si>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</si>
  <si>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</si>
  <si>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</si>
  <si>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</si>
  <si>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</si>
  <si>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</si>
  <si>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Цена в лв</t>
  </si>
  <si>
    <t>Цена в евро</t>
  </si>
  <si>
    <t>Пловдив</t>
  </si>
  <si>
    <t>1бр.</t>
  </si>
  <si>
    <t>4000</t>
  </si>
  <si>
    <t>касов бон; фактура, при поискване от пациента</t>
  </si>
  <si>
    <t>Пакет дейности без ограничения във възрастта</t>
  </si>
  <si>
    <t>Дейност по възстановяване функцията на дъвкателния апарат при цялостна обеззъбена горна челюст с горна цяла плакова зъбна протеза, в т.ч. и контролни прегледи за период до 2 месеца</t>
  </si>
  <si>
    <t>Зъботехнически труд и материали</t>
  </si>
  <si>
    <t>Техническа изработка на горна цяла плакова зъбна протеза</t>
  </si>
  <si>
    <t>Дейности по възстановяване функцията на дъвкателния апарат при цялостна обеззъбена долна челюст с долна цяла плакова зъбна протеза, в
т.ч. и контролни прегледи за период до 2 месеца</t>
  </si>
  <si>
    <t>Техническа изработка на долна цяла плакова зъбна протеза</t>
  </si>
  <si>
    <t>Пакет дейности за пациенти до 18 г.</t>
  </si>
  <si>
    <t>Обстоен преглед със снемане на зъбен статус</t>
  </si>
  <si>
    <t>не заплаща</t>
  </si>
  <si>
    <t>Пакет дейности за пациенти над 18 г.</t>
  </si>
  <si>
    <t>Консервативно зъболечение</t>
  </si>
  <si>
    <t xml:space="preserve">Покритие с lCON (1 бр. зъб) </t>
  </si>
  <si>
    <t xml:space="preserve">Изготвяне на подробен план на лечение </t>
  </si>
  <si>
    <t xml:space="preserve">Избелване (office bleaching) </t>
  </si>
  <si>
    <t xml:space="preserve">Биологично лечение (1 бр. зъб) </t>
  </si>
  <si>
    <t xml:space="preserve">Бондинг Степен 2 </t>
  </si>
  <si>
    <t xml:space="preserve">Прелекуване + разпълване / МХО на 1 КК Степен 1 </t>
  </si>
  <si>
    <t xml:space="preserve">Прелекуване + разпълване / МХО на 1 КК Степен 2 </t>
  </si>
  <si>
    <t xml:space="preserve">Временна медикаментозна вложка/промивка на КК (СаОН2) </t>
  </si>
  <si>
    <t xml:space="preserve">Изграждане на стена Build-Up </t>
  </si>
  <si>
    <t xml:space="preserve">Избелване (home bleaching) </t>
  </si>
  <si>
    <t>Пародонтология</t>
  </si>
  <si>
    <t xml:space="preserve">SRP (Gracey) локално за 1 квадрант </t>
  </si>
  <si>
    <t xml:space="preserve">Инициална терапия при лечение на пародонтит (4 посещения) </t>
  </si>
  <si>
    <t>Airflow / Отстраняване на налепи и пигментации</t>
  </si>
  <si>
    <t>Дейности заплащани от пациента</t>
  </si>
  <si>
    <t>Бижу/Камъче</t>
  </si>
  <si>
    <t>Цената се заплаща от пациент</t>
  </si>
  <si>
    <t>Протетика</t>
  </si>
  <si>
    <t>Хирургия</t>
  </si>
  <si>
    <t xml:space="preserve">Професионална ОХ и мотивация на постоянно съзъбие </t>
  </si>
  <si>
    <t xml:space="preserve">Пулпит/Периодонтит на временен зъб посещение </t>
  </si>
  <si>
    <t xml:space="preserve">Междинно посещение при пулпит/периодонтит </t>
  </si>
  <si>
    <t xml:space="preserve">Временна лабораторна корона </t>
  </si>
  <si>
    <t xml:space="preserve">Ребазиране/фрактура на временна корона </t>
  </si>
  <si>
    <t xml:space="preserve">Временно циментиране </t>
  </si>
  <si>
    <t xml:space="preserve">Постоянно циментиране </t>
  </si>
  <si>
    <t xml:space="preserve">Отстраняване на постоянна корона/мост </t>
  </si>
  <si>
    <t xml:space="preserve">Фасета </t>
  </si>
  <si>
    <t xml:space="preserve">Поправка на протеза </t>
  </si>
  <si>
    <t xml:space="preserve">Шина за бруксизъм </t>
  </si>
  <si>
    <t xml:space="preserve">Ритейнер </t>
  </si>
  <si>
    <t xml:space="preserve">Екстракция на еднокоренов зъб </t>
  </si>
  <si>
    <t xml:space="preserve">Пулпит/Периодонтит на временен зъб ll посещение </t>
  </si>
  <si>
    <t>Локално почистване/кюртаж</t>
  </si>
  <si>
    <t>Детска дентална медицина</t>
  </si>
  <si>
    <t>Преглед + почистване с четка и паста</t>
  </si>
  <si>
    <t>Първичен преглед + снемане на зъбен статус</t>
  </si>
  <si>
    <t>Първичен преглед + снемане на зъбен статус (деца)</t>
  </si>
  <si>
    <t>Консултация/Рефериране</t>
  </si>
  <si>
    <t xml:space="preserve">Почистване + промивка + антибактериален гел (локално) </t>
  </si>
  <si>
    <t xml:space="preserve">Професионална ОХ и мотивация на временно съзъбие </t>
  </si>
  <si>
    <t>АГППДП- ТЕ Дентал Клиник 00Д</t>
  </si>
  <si>
    <t>208064697</t>
  </si>
  <si>
    <t>1622114083</t>
  </si>
  <si>
    <t>Тракия</t>
  </si>
  <si>
    <t>203 вход б обект 5</t>
  </si>
  <si>
    <t>бул.Освобождение блок 203</t>
  </si>
  <si>
    <t>Др Теодора Кълвачева</t>
  </si>
  <si>
    <t>tedentalclinic.plovdiv@gmail.com</t>
  </si>
  <si>
    <t>На ценоразпис в чакалнята</t>
  </si>
  <si>
    <t xml:space="preserve"> Ендодонтия</t>
  </si>
  <si>
    <t xml:space="preserve">План и стойност на стоматологично лечение </t>
  </si>
  <si>
    <t xml:space="preserve">Консултация, стоматологичен съвет, документ </t>
  </si>
  <si>
    <t xml:space="preserve"> Сканиране с интраорален скенер</t>
  </si>
  <si>
    <t>вътрешно избелване на девитализиран зъб</t>
  </si>
  <si>
    <t xml:space="preserve">Покриване на хиперсензитивна шийка  </t>
  </si>
  <si>
    <t>поставяне на кофердам</t>
  </si>
  <si>
    <t>- със засягане на повече от три повърхности или моделиране на ъгъл</t>
  </si>
  <si>
    <t>със засягане на повече от три повърхности, или моделиране на ъгъл- композ.фасета</t>
  </si>
  <si>
    <t>силанизиране на детски зъб</t>
  </si>
  <si>
    <t>Изграждане на зъбно пънче от ФП и щифт или с пинлей</t>
  </si>
  <si>
    <t>Механична и химична обработка на един коренов канал</t>
  </si>
  <si>
    <t xml:space="preserve">Премахване на механични пречки по хода на кореновите канали сепарирани инструменти, калцификати, прагове </t>
  </si>
  <si>
    <t xml:space="preserve">Обработка и запълване на 1 коренов канал </t>
  </si>
  <si>
    <t xml:space="preserve">Отстраняване на щифт от КК </t>
  </si>
  <si>
    <t>Отстраняване на инлей/обтурация</t>
  </si>
  <si>
    <t>Релечение на един коренов канал</t>
  </si>
  <si>
    <t xml:space="preserve">Почистване на зъбен камък+полиране/ Airflow (първично) Степен 1 </t>
  </si>
  <si>
    <t xml:space="preserve">Почистване на зъбен камък +полиране/ Airflow (първично) Степен 2 </t>
  </si>
  <si>
    <t xml:space="preserve">Почистване на зъбен камък+полиране/ Airflow (първично) Степен З </t>
  </si>
  <si>
    <t>Временна корона на зъб изработена в кабинет</t>
  </si>
  <si>
    <t xml:space="preserve">Металокерамична Корона </t>
  </si>
  <si>
    <t>Циркониева Корона</t>
  </si>
  <si>
    <t xml:space="preserve">Овърлей/онлей от фотополимер </t>
  </si>
  <si>
    <t>Протеза плакова</t>
  </si>
  <si>
    <t>Протеза термопластична</t>
  </si>
  <si>
    <t xml:space="preserve">Усложнена екстракция (вадене) на зъб  </t>
  </si>
  <si>
    <t xml:space="preserve">-Оперативно изваждане на зъб + зашиване на раната </t>
  </si>
  <si>
    <t xml:space="preserve">Лечение на абсцес,включващо инцизия и дренаж на гнойната колекция </t>
  </si>
  <si>
    <t xml:space="preserve">Екстракция ( вадене) на мъдрец без операция </t>
  </si>
  <si>
    <t xml:space="preserve">Терминална / проводна анестезия ( упойка ) </t>
  </si>
  <si>
    <t>Контактна спрей анестезия</t>
  </si>
  <si>
    <t xml:space="preserve">поставяне на имплант </t>
  </si>
  <si>
    <t>Екстракция на многокоренов зъб</t>
  </si>
  <si>
    <t>ОРТОДОНТИЯ</t>
  </si>
  <si>
    <t xml:space="preserve">Поставяне на фиксиран ритейнер </t>
  </si>
  <si>
    <t xml:space="preserve">Изработване на снемаем ритейнер тип алайнер </t>
  </si>
  <si>
    <t>Презалепване на ретайнер на един зъб</t>
  </si>
  <si>
    <t>ЕСТЕТИЧНИ ПРОЦЕДУРИ</t>
  </si>
  <si>
    <t>Ботокс 1 зона</t>
  </si>
  <si>
    <t>Ботокс 2 зони</t>
  </si>
  <si>
    <t xml:space="preserve">Ботокс 3 зони </t>
  </si>
  <si>
    <t xml:space="preserve"> RESTYLANE- 1ml</t>
  </si>
  <si>
    <t xml:space="preserve">VENOME S/M/L- 1ml </t>
  </si>
  <si>
    <t>Дермални филъри XCELENS -1ml</t>
  </si>
  <si>
    <t xml:space="preserve"> JUVEDERM 1ml </t>
  </si>
  <si>
    <t xml:space="preserve">Разграждане на филър с хиалуронидаза  </t>
  </si>
  <si>
    <t xml:space="preserve">Мезотерапия за лице PEPTYDYAL C10(за акнеична кожа) </t>
  </si>
  <si>
    <t xml:space="preserve">Мезотерапия за лице PEPTYDYAL 115 </t>
  </si>
  <si>
    <t>Биоревитализанти Skinbooster Restylane Vital</t>
  </si>
  <si>
    <t>Биоревитализанти Skinbooster Venome</t>
  </si>
  <si>
    <t>Екстракция на млечен зъб</t>
  </si>
  <si>
    <t xml:space="preserve">Установяване на орално-хигиенен статус и мотивация на пациента за профилактика </t>
  </si>
  <si>
    <t xml:space="preserve">Почистване на кариозна маса + поставяне на временна обтурация </t>
  </si>
  <si>
    <t xml:space="preserve"> - със засягане на три повърхности с фотополимер </t>
  </si>
  <si>
    <t>Бондинг Степен 1</t>
  </si>
  <si>
    <t>Лечение на кариес с фотополимер със засягане на една повърхност</t>
  </si>
  <si>
    <t>Лечение на кариес с фотополимер със засягане на две повърхности</t>
  </si>
  <si>
    <t>Затваряне на перфорация/колизио с ПК/КК с MTA/Biodentin</t>
  </si>
  <si>
    <t xml:space="preserve">Кариес на млечен зъб </t>
  </si>
  <si>
    <t>мини термопластична протеза до три зъба</t>
  </si>
  <si>
    <t>Металокерамична бленд корона</t>
  </si>
  <si>
    <t>Моделно лята протеза(на челюст)</t>
  </si>
  <si>
    <t>Комбинирано протезиране с пластмасова протеза</t>
  </si>
  <si>
    <t>коронка върху имплант</t>
  </si>
  <si>
    <t>Лечение на алвеолит-анестезия,кюретаж,промивки</t>
  </si>
  <si>
    <t xml:space="preserve">Допълнителна медикаментозна обработка на коренов канал </t>
  </si>
  <si>
    <t>Алайнери(на челюст)</t>
  </si>
  <si>
    <t>Лингвална пластинка (апаратче)</t>
  </si>
  <si>
    <t xml:space="preserve">Мезотерапия за очи - MESO EYEBAG </t>
  </si>
  <si>
    <r>
      <t xml:space="preserve">Обтурация с химичен композит </t>
    </r>
    <r>
      <rPr>
        <b/>
        <sz val="10"/>
        <rFont val="Times New Roman"/>
        <family val="1"/>
        <charset val="204"/>
      </rPr>
      <t>без анестезия</t>
    </r>
  </si>
  <si>
    <r>
      <t xml:space="preserve">Екстракция на временен зъб </t>
    </r>
    <r>
      <rPr>
        <b/>
        <sz val="10"/>
        <rFont val="Times New Roman"/>
        <family val="1"/>
        <charset val="204"/>
      </rPr>
      <t>с анестезия</t>
    </r>
  </si>
  <si>
    <r>
      <t xml:space="preserve">Екстракция на постоянен зъб </t>
    </r>
    <r>
      <rPr>
        <b/>
        <sz val="10"/>
        <rFont val="Times New Roman"/>
        <family val="1"/>
        <charset val="204"/>
      </rPr>
      <t>с анестезия</t>
    </r>
  </si>
  <si>
    <r>
      <t xml:space="preserve">Лечение на пулпит или периодонтит на временен зъб </t>
    </r>
    <r>
      <rPr>
        <b/>
        <sz val="10"/>
        <rFont val="Times New Roman"/>
        <family val="1"/>
        <charset val="204"/>
      </rPr>
      <t>без пломба и без анестезия</t>
    </r>
  </si>
  <si>
    <r>
      <t xml:space="preserve">Лечение на пулпит или периодонтит на постоянен зъб </t>
    </r>
    <r>
      <rPr>
        <b/>
        <sz val="10"/>
        <rFont val="Times New Roman"/>
        <family val="1"/>
        <charset val="204"/>
      </rPr>
      <t>без пломба и без анестезия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</si>
</sst>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1]"/>
    <numFmt numFmtId="165" formatCode="#,##0.00\ &quot;лв.&quot;"/>
    <numFmt numFmtId="166" formatCode="_-* #,##0.00\ [$лв.-402]_-;\-* #,##0.00\ [$лв.-402]_-;_-* &quot;-&quot;??\ [$лв.-402]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5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vertical="center"/>
    </xf>
    <xf numFmtId="0" fontId="6" fillId="0" borderId="26" xfId="0" applyFont="1" applyBorder="1" applyAlignment="1">
      <alignment horizontal="left" vertical="center"/>
    </xf>
    <xf numFmtId="0" fontId="2" fillId="0" borderId="6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166" fontId="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6" fillId="0" borderId="16" xfId="0" applyNumberFormat="1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12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4" fontId="6" fillId="0" borderId="30" xfId="0" applyNumberFormat="1" applyFont="1" applyBorder="1" applyAlignment="1">
      <alignment vertical="center"/>
    </xf>
    <xf numFmtId="164" fontId="6" fillId="0" borderId="30" xfId="0" applyNumberFormat="1" applyFont="1" applyBorder="1" applyAlignment="1">
      <alignment vertical="center"/>
    </xf>
    <xf numFmtId="4" fontId="6" fillId="0" borderId="31" xfId="0" applyNumberFormat="1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6" fillId="0" borderId="32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vertical="center"/>
    </xf>
    <xf numFmtId="164" fontId="6" fillId="0" borderId="33" xfId="0" applyNumberFormat="1" applyFont="1" applyBorder="1" applyAlignment="1">
      <alignment vertical="center"/>
    </xf>
    <xf numFmtId="164" fontId="6" fillId="0" borderId="13" xfId="0" applyNumberFormat="1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36" xfId="0" applyFont="1" applyBorder="1" applyAlignment="1">
      <alignment vertical="center" wrapText="1"/>
    </xf>
    <xf numFmtId="0" fontId="6" fillId="0" borderId="37" xfId="0" applyFont="1" applyBorder="1" applyAlignment="1">
      <alignment horizontal="center" vertical="center" wrapText="1"/>
    </xf>
    <xf numFmtId="165" fontId="6" fillId="0" borderId="37" xfId="0" applyNumberFormat="1" applyFont="1" applyBorder="1" applyAlignment="1">
      <alignment vertical="center"/>
    </xf>
    <xf numFmtId="164" fontId="6" fillId="0" borderId="37" xfId="0" applyNumberFormat="1" applyFont="1" applyBorder="1" applyAlignment="1">
      <alignment vertical="center"/>
    </xf>
    <xf numFmtId="164" fontId="6" fillId="0" borderId="3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vertical="center"/>
    </xf>
    <xf numFmtId="164" fontId="6" fillId="0" borderId="17" xfId="0" applyNumberFormat="1" applyFont="1" applyBorder="1" applyAlignment="1">
      <alignment vertical="center"/>
    </xf>
    <xf numFmtId="165" fontId="6" fillId="0" borderId="30" xfId="0" applyNumberFormat="1" applyFont="1" applyBorder="1" applyAlignment="1">
      <alignment vertical="center"/>
    </xf>
    <xf numFmtId="164" fontId="6" fillId="0" borderId="31" xfId="0" applyNumberFormat="1" applyFont="1" applyBorder="1" applyAlignment="1">
      <alignment vertical="center"/>
    </xf>
    <xf numFmtId="165" fontId="6" fillId="0" borderId="14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165" fontId="6" fillId="0" borderId="16" xfId="0" applyNumberFormat="1" applyFont="1" applyBorder="1" applyAlignment="1">
      <alignment vertical="center"/>
    </xf>
    <xf numFmtId="164" fontId="6" fillId="0" borderId="16" xfId="0" applyNumberFormat="1" applyFont="1" applyBorder="1" applyAlignment="1">
      <alignment vertical="center"/>
    </xf>
    <xf numFmtId="164" fontId="6" fillId="0" borderId="41" xfId="0" applyNumberFormat="1" applyFont="1" applyBorder="1" applyAlignment="1">
      <alignment vertical="center"/>
    </xf>
    <xf numFmtId="0" fontId="6" fillId="0" borderId="42" xfId="0" applyFont="1" applyBorder="1" applyAlignment="1">
      <alignment horizontal="center" vertical="center" wrapText="1"/>
    </xf>
    <xf numFmtId="165" fontId="6" fillId="0" borderId="43" xfId="0" applyNumberFormat="1" applyFont="1" applyBorder="1" applyAlignment="1">
      <alignment vertical="center"/>
    </xf>
    <xf numFmtId="164" fontId="6" fillId="0" borderId="27" xfId="0" applyNumberFormat="1" applyFont="1" applyBorder="1" applyAlignment="1">
      <alignment vertical="center"/>
    </xf>
    <xf numFmtId="165" fontId="6" fillId="0" borderId="27" xfId="0" applyNumberFormat="1" applyFont="1" applyBorder="1" applyAlignment="1">
      <alignment vertical="center"/>
    </xf>
    <xf numFmtId="164" fontId="6" fillId="0" borderId="28" xfId="0" applyNumberFormat="1" applyFont="1" applyBorder="1" applyAlignment="1">
      <alignment vertical="center"/>
    </xf>
    <xf numFmtId="0" fontId="6" fillId="0" borderId="39" xfId="0" applyFont="1" applyBorder="1" applyAlignment="1">
      <alignment horizontal="center" vertical="center" wrapText="1"/>
    </xf>
    <xf numFmtId="165" fontId="6" fillId="0" borderId="40" xfId="0" applyNumberFormat="1" applyFont="1" applyBorder="1" applyAlignment="1">
      <alignment vertical="center"/>
    </xf>
    <xf numFmtId="164" fontId="6" fillId="0" borderId="35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12" fillId="0" borderId="57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165" fontId="6" fillId="0" borderId="56" xfId="0" applyNumberFormat="1" applyFont="1" applyBorder="1" applyAlignment="1">
      <alignment horizontal="center" vertical="center" wrapText="1"/>
    </xf>
    <xf numFmtId="165" fontId="6" fillId="0" borderId="23" xfId="0" applyNumberFormat="1" applyFont="1" applyBorder="1" applyAlignment="1">
      <alignment horizontal="center" vertical="center" wrapText="1"/>
    </xf>
    <xf numFmtId="0" fontId="6" fillId="0" borderId="53" xfId="0" applyFont="1" applyBorder="1" applyAlignment="1">
      <alignment vertical="center"/>
    </xf>
    <xf numFmtId="0" fontId="6" fillId="0" borderId="4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164" fontId="6" fillId="0" borderId="54" xfId="0" applyNumberFormat="1" applyFont="1" applyBorder="1" applyAlignment="1">
      <alignment vertical="center"/>
    </xf>
    <xf numFmtId="166" fontId="6" fillId="0" borderId="19" xfId="0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6" fillId="0" borderId="48" xfId="0" applyFont="1" applyBorder="1" applyAlignment="1">
      <alignment vertical="center" wrapText="1"/>
    </xf>
    <xf numFmtId="166" fontId="6" fillId="0" borderId="19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center" vertical="center"/>
    </xf>
    <xf numFmtId="0" fontId="6" fillId="0" borderId="5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166" fontId="6" fillId="0" borderId="18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166" fontId="6" fillId="0" borderId="13" xfId="0" applyNumberFormat="1" applyFont="1" applyBorder="1" applyAlignment="1">
      <alignment horizontal="center" vertical="center"/>
    </xf>
    <xf numFmtId="0" fontId="6" fillId="0" borderId="64" xfId="0" applyFont="1" applyBorder="1" applyAlignment="1">
      <alignment vertical="center"/>
    </xf>
    <xf numFmtId="0" fontId="6" fillId="0" borderId="20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166" fontId="6" fillId="0" borderId="16" xfId="0" applyNumberFormat="1" applyFont="1" applyBorder="1" applyAlignment="1">
      <alignment horizontal="center" vertical="center"/>
    </xf>
    <xf numFmtId="0" fontId="6" fillId="0" borderId="60" xfId="0" applyFont="1" applyBorder="1" applyAlignment="1">
      <alignment vertical="center"/>
    </xf>
    <xf numFmtId="0" fontId="6" fillId="0" borderId="59" xfId="0" applyFont="1" applyBorder="1" applyAlignment="1">
      <alignment vertical="center" wrapText="1"/>
    </xf>
    <xf numFmtId="166" fontId="6" fillId="0" borderId="37" xfId="0" applyNumberFormat="1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166" fontId="6" fillId="0" borderId="3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164" fontId="6" fillId="0" borderId="34" xfId="0" applyNumberFormat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164" fontId="6" fillId="0" borderId="68" xfId="0" applyNumberFormat="1" applyFont="1" applyBorder="1" applyAlignment="1">
      <alignment vertical="center"/>
    </xf>
    <xf numFmtId="164" fontId="6" fillId="0" borderId="25" xfId="0" applyNumberFormat="1" applyFont="1" applyBorder="1" applyAlignment="1">
      <alignment vertical="center"/>
    </xf>
    <xf numFmtId="0" fontId="15" fillId="0" borderId="0" xfId="0" applyFont="1"/>
    <xf numFmtId="166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vertical="center"/>
    </xf>
    <xf numFmtId="0" fontId="6" fillId="0" borderId="27" xfId="0" applyFont="1" applyBorder="1" applyAlignment="1">
      <alignment horizontal="center" vertical="center" wrapText="1"/>
    </xf>
    <xf numFmtId="166" fontId="6" fillId="0" borderId="27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4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5" fillId="0" borderId="55" xfId="0" applyFont="1" applyBorder="1" applyAlignment="1">
      <alignment horizontal="center" vertical="center"/>
    </xf>
    <xf numFmtId="166" fontId="6" fillId="0" borderId="56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66" xfId="0" applyFont="1" applyBorder="1" applyAlignment="1">
      <alignment horizontal="center" vertical="center" wrapText="1"/>
    </xf>
    <xf numFmtId="166" fontId="6" fillId="0" borderId="66" xfId="0" applyNumberFormat="1" applyFont="1" applyBorder="1" applyAlignment="1">
      <alignment horizontal="center" vertical="center"/>
    </xf>
    <xf numFmtId="164" fontId="6" fillId="0" borderId="67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dentalclinic.plovdi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25" t="s">
        <v>83</v>
      </c>
      <c r="B1" s="126"/>
      <c r="C1" s="126"/>
      <c r="D1" s="126"/>
      <c r="E1" s="126"/>
      <c r="F1" s="127"/>
    </row>
    <row r="2" spans="1:6" ht="15.75" x14ac:dyDescent="0.25">
      <c r="A2" s="128" t="s">
        <v>1</v>
      </c>
      <c r="B2" s="129"/>
      <c r="C2" s="129"/>
      <c r="D2" s="129"/>
      <c r="E2" s="129"/>
      <c r="F2" s="130"/>
    </row>
    <row r="3" spans="1:6" ht="15.75" x14ac:dyDescent="0.25">
      <c r="A3" s="131" t="s">
        <v>4</v>
      </c>
      <c r="B3" s="132" t="s">
        <v>84</v>
      </c>
      <c r="C3" s="133" t="s">
        <v>5</v>
      </c>
      <c r="D3" s="132" t="s">
        <v>85</v>
      </c>
      <c r="E3" s="133" t="s">
        <v>6</v>
      </c>
      <c r="F3" s="134" t="s">
        <v>29</v>
      </c>
    </row>
    <row r="4" spans="1:6" ht="15.75" x14ac:dyDescent="0.25">
      <c r="A4" s="135"/>
      <c r="B4" s="136"/>
      <c r="C4" s="136"/>
      <c r="D4" s="136"/>
      <c r="E4" s="136"/>
      <c r="F4" s="137"/>
    </row>
    <row r="5" spans="1:6" ht="15.75" x14ac:dyDescent="0.25">
      <c r="A5" s="128" t="s">
        <v>0</v>
      </c>
      <c r="B5" s="129"/>
      <c r="C5" s="129"/>
      <c r="D5" s="129"/>
      <c r="E5" s="129"/>
      <c r="F5" s="130"/>
    </row>
    <row r="6" spans="1:6" ht="15.75" x14ac:dyDescent="0.25">
      <c r="A6" s="131" t="s">
        <v>7</v>
      </c>
      <c r="B6" s="138" t="s">
        <v>27</v>
      </c>
      <c r="C6" s="133" t="s">
        <v>8</v>
      </c>
      <c r="D6" s="138" t="s">
        <v>27</v>
      </c>
      <c r="E6" s="133" t="s">
        <v>9</v>
      </c>
      <c r="F6" s="139" t="s">
        <v>27</v>
      </c>
    </row>
    <row r="7" spans="1:6" ht="15.75" x14ac:dyDescent="0.25">
      <c r="A7" s="128" t="s">
        <v>11</v>
      </c>
      <c r="B7" s="129"/>
      <c r="C7" s="129"/>
      <c r="D7" s="129"/>
      <c r="E7" s="129"/>
      <c r="F7" s="130"/>
    </row>
    <row r="8" spans="1:6" ht="15.75" x14ac:dyDescent="0.25">
      <c r="A8" s="131" t="s">
        <v>10</v>
      </c>
      <c r="B8" s="138" t="s">
        <v>88</v>
      </c>
      <c r="C8" s="133" t="s">
        <v>14</v>
      </c>
      <c r="D8" s="138" t="s">
        <v>87</v>
      </c>
      <c r="E8" s="133" t="s">
        <v>13</v>
      </c>
      <c r="F8" s="139" t="s">
        <v>86</v>
      </c>
    </row>
    <row r="9" spans="1:6" ht="15.75" x14ac:dyDescent="0.25">
      <c r="A9" s="140" t="s">
        <v>11</v>
      </c>
      <c r="B9" s="141"/>
      <c r="C9" s="141"/>
      <c r="D9" s="141"/>
      <c r="E9" s="141"/>
      <c r="F9" s="142"/>
    </row>
    <row r="10" spans="1:6" ht="15.75" x14ac:dyDescent="0.25">
      <c r="A10" s="135" t="s">
        <v>89</v>
      </c>
      <c r="B10" s="136"/>
      <c r="C10" s="136"/>
      <c r="D10" s="136"/>
      <c r="E10" s="136"/>
      <c r="F10" s="137"/>
    </row>
    <row r="11" spans="1:6" ht="15.75" x14ac:dyDescent="0.25">
      <c r="A11" s="128" t="s">
        <v>12</v>
      </c>
      <c r="B11" s="129"/>
      <c r="C11" s="129"/>
      <c r="D11" s="129"/>
      <c r="E11" s="129"/>
      <c r="F11" s="130"/>
    </row>
    <row r="12" spans="1:6" ht="16.5" thickBot="1" x14ac:dyDescent="0.3">
      <c r="A12" s="143" t="s">
        <v>2</v>
      </c>
      <c r="B12" s="144" t="s">
        <v>90</v>
      </c>
      <c r="C12" s="145" t="s">
        <v>3</v>
      </c>
      <c r="D12" s="146">
        <v>886931360</v>
      </c>
      <c r="E12" s="145"/>
      <c r="F12" s="147"/>
    </row>
    <row r="13" spans="1:6" ht="19.5" customHeight="1" thickBot="1" x14ac:dyDescent="0.3">
      <c r="A13" s="148"/>
      <c r="B13" s="149"/>
      <c r="C13" s="149"/>
      <c r="D13" s="149"/>
      <c r="E13" s="149"/>
      <c r="F13" s="149"/>
    </row>
    <row r="14" spans="1:6" ht="19.5" customHeight="1" x14ac:dyDescent="0.25">
      <c r="A14" s="150"/>
      <c r="B14" s="126"/>
      <c r="C14" s="126"/>
      <c r="D14" s="126"/>
      <c r="E14" s="126"/>
      <c r="F14" s="127"/>
    </row>
    <row r="15" spans="1:6" ht="23.25" customHeight="1" x14ac:dyDescent="0.25">
      <c r="A15" s="151" t="s">
        <v>16</v>
      </c>
      <c r="B15" s="152"/>
      <c r="C15" s="152"/>
      <c r="D15" s="152"/>
      <c r="E15" s="152"/>
      <c r="F15" s="153"/>
    </row>
    <row r="16" spans="1:6" ht="15.75" x14ac:dyDescent="0.25">
      <c r="A16" s="154" t="s">
        <v>91</v>
      </c>
      <c r="B16" s="155"/>
      <c r="C16" s="155"/>
      <c r="D16" s="155"/>
      <c r="E16" s="155"/>
      <c r="F16" s="156"/>
    </row>
    <row r="17" spans="1:6" ht="42.75" customHeight="1" x14ac:dyDescent="0.25">
      <c r="A17" s="157" t="s">
        <v>17</v>
      </c>
      <c r="B17" s="158"/>
      <c r="C17" s="158"/>
      <c r="D17" s="158"/>
      <c r="E17" s="158"/>
      <c r="F17" s="159"/>
    </row>
    <row r="18" spans="1:6" ht="59.25" customHeight="1" x14ac:dyDescent="0.25">
      <c r="A18" s="154" t="s">
        <v>30</v>
      </c>
      <c r="B18" s="155"/>
      <c r="C18" s="155"/>
      <c r="D18" s="155"/>
      <c r="E18" s="155"/>
      <c r="F18" s="156"/>
    </row>
    <row r="19" spans="1:6" ht="42.75" customHeight="1" x14ac:dyDescent="0.25">
      <c r="A19" s="157" t="s">
        <v>18</v>
      </c>
      <c r="B19" s="158"/>
      <c r="C19" s="158"/>
      <c r="D19" s="158"/>
      <c r="E19" s="158"/>
      <c r="F19" s="15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4"/>
  <sheetViews>
    <sheetView topLeftCell="A131" zoomScale="120" zoomScaleNormal="100" workbookViewId="0">
      <selection activeCell="K144" sqref="A1:K144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13.42578125" style="3" customWidth="1"/>
    <col min="5" max="7" width="10.28515625" style="3" customWidth="1"/>
    <col min="8" max="16384" width="9.140625" style="3"/>
  </cols>
  <sheetData>
    <row r="1" spans="1:11" s="2" customFormat="1" ht="50.25" customHeight="1" x14ac:dyDescent="0.25">
      <c r="A1" s="20" t="s">
        <v>19</v>
      </c>
      <c r="B1" s="20"/>
      <c r="C1" s="20"/>
      <c r="D1" s="20"/>
      <c r="E1" s="20"/>
      <c r="F1" s="20"/>
      <c r="G1" s="20"/>
    </row>
    <row r="2" spans="1:11" ht="49.5" customHeight="1" x14ac:dyDescent="0.25">
      <c r="A2" s="26" t="str">
        <f>InfoHospital!A1</f>
        <v>АГППДП- ТЕ Дентал Клиник 00Д</v>
      </c>
      <c r="B2" s="26"/>
      <c r="C2" s="26"/>
      <c r="D2" s="26"/>
      <c r="E2" s="26"/>
      <c r="F2" s="26"/>
      <c r="G2" s="26"/>
    </row>
    <row r="3" spans="1:11" ht="49.5" customHeight="1" x14ac:dyDescent="0.25">
      <c r="A3" s="27" t="s">
        <v>1</v>
      </c>
      <c r="B3" s="27"/>
      <c r="C3" s="27"/>
      <c r="D3" s="27"/>
      <c r="E3" s="27"/>
      <c r="F3" s="27"/>
      <c r="G3" s="27"/>
    </row>
    <row r="4" spans="1:11" ht="15.75" x14ac:dyDescent="0.25">
      <c r="A4" s="28" t="s">
        <v>4</v>
      </c>
      <c r="B4" s="29" t="str">
        <f>InfoHospital!B3</f>
        <v>208064697</v>
      </c>
      <c r="C4" s="30"/>
      <c r="D4" s="30"/>
      <c r="E4" s="30"/>
      <c r="F4" s="30"/>
      <c r="G4" s="30"/>
    </row>
    <row r="5" spans="1:11" ht="25.5" customHeight="1" x14ac:dyDescent="0.25">
      <c r="A5" s="31"/>
      <c r="B5" s="31"/>
      <c r="C5" s="31"/>
      <c r="D5" s="31"/>
      <c r="E5" s="31"/>
      <c r="F5" s="31"/>
      <c r="G5" s="31"/>
    </row>
    <row r="6" spans="1:11" s="5" customFormat="1" ht="24.75" customHeight="1" x14ac:dyDescent="0.25">
      <c r="A6" s="24" t="s">
        <v>22</v>
      </c>
      <c r="B6" s="24" t="s">
        <v>15</v>
      </c>
      <c r="C6" s="24" t="s">
        <v>24</v>
      </c>
      <c r="D6" s="21" t="s">
        <v>20</v>
      </c>
      <c r="E6" s="21"/>
      <c r="F6" s="21"/>
      <c r="G6" s="21"/>
    </row>
    <row r="7" spans="1:11" s="6" customFormat="1" ht="51.75" customHeight="1" x14ac:dyDescent="0.25">
      <c r="A7" s="25"/>
      <c r="B7" s="25"/>
      <c r="C7" s="25"/>
      <c r="D7" s="22" t="s">
        <v>23</v>
      </c>
      <c r="E7" s="23"/>
      <c r="F7" s="22" t="s">
        <v>21</v>
      </c>
      <c r="G7" s="23"/>
    </row>
    <row r="8" spans="1:11" s="4" customFormat="1" ht="13.5" thickBot="1" x14ac:dyDescent="0.3">
      <c r="A8" s="25"/>
      <c r="B8" s="25"/>
      <c r="C8" s="25"/>
      <c r="D8" s="32" t="s">
        <v>25</v>
      </c>
      <c r="E8" s="32" t="s">
        <v>26</v>
      </c>
      <c r="F8" s="32" t="s">
        <v>25</v>
      </c>
      <c r="G8" s="32" t="s">
        <v>26</v>
      </c>
    </row>
    <row r="9" spans="1:11" s="7" customFormat="1" ht="14.25" x14ac:dyDescent="0.25">
      <c r="A9" s="33"/>
      <c r="B9" s="34" t="s">
        <v>31</v>
      </c>
      <c r="C9" s="35"/>
      <c r="D9" s="36"/>
      <c r="E9" s="37"/>
      <c r="F9" s="36"/>
      <c r="G9" s="38"/>
      <c r="H9" s="4"/>
      <c r="I9" s="4"/>
      <c r="J9" s="4"/>
      <c r="K9" s="4"/>
    </row>
    <row r="10" spans="1:11" s="7" customFormat="1" ht="38.25" x14ac:dyDescent="0.25">
      <c r="A10" s="39">
        <v>1</v>
      </c>
      <c r="B10" s="40" t="s">
        <v>32</v>
      </c>
      <c r="C10" s="41" t="s">
        <v>28</v>
      </c>
      <c r="D10" s="42" t="s">
        <v>33</v>
      </c>
      <c r="E10" s="43"/>
      <c r="F10" s="44">
        <v>287.27999999999997</v>
      </c>
      <c r="G10" s="45">
        <f>F10/1.95583</f>
        <v>146.88393163004963</v>
      </c>
      <c r="H10" s="4"/>
      <c r="I10" s="4"/>
      <c r="J10" s="4"/>
      <c r="K10" s="4"/>
    </row>
    <row r="11" spans="1:11" s="7" customFormat="1" ht="12.75" x14ac:dyDescent="0.25">
      <c r="A11" s="39">
        <v>2</v>
      </c>
      <c r="B11" s="40" t="s">
        <v>34</v>
      </c>
      <c r="C11" s="41" t="s">
        <v>28</v>
      </c>
      <c r="D11" s="44">
        <v>60.75</v>
      </c>
      <c r="E11" s="46">
        <f>D11/1.95583</f>
        <v>31.060981782670275</v>
      </c>
      <c r="F11" s="44">
        <v>60.75</v>
      </c>
      <c r="G11" s="45">
        <f t="shared" ref="G11:G26" si="0">F11/1.95583</f>
        <v>31.060981782670275</v>
      </c>
      <c r="H11" s="4"/>
      <c r="I11" s="4"/>
      <c r="J11" s="4"/>
      <c r="K11" s="4"/>
    </row>
    <row r="12" spans="1:11" s="7" customFormat="1" ht="38.25" x14ac:dyDescent="0.25">
      <c r="A12" s="39">
        <v>3</v>
      </c>
      <c r="B12" s="40" t="s">
        <v>35</v>
      </c>
      <c r="C12" s="41" t="s">
        <v>28</v>
      </c>
      <c r="D12" s="42" t="s">
        <v>33</v>
      </c>
      <c r="E12" s="43"/>
      <c r="F12" s="44">
        <v>287.27999999999997</v>
      </c>
      <c r="G12" s="45">
        <f t="shared" si="0"/>
        <v>146.88393163004963</v>
      </c>
      <c r="H12" s="4"/>
      <c r="I12" s="4"/>
      <c r="J12" s="4"/>
      <c r="K12" s="4"/>
    </row>
    <row r="13" spans="1:11" s="7" customFormat="1" ht="13.5" thickBot="1" x14ac:dyDescent="0.3">
      <c r="A13" s="47">
        <v>4</v>
      </c>
      <c r="B13" s="48" t="s">
        <v>36</v>
      </c>
      <c r="C13" s="49" t="s">
        <v>28</v>
      </c>
      <c r="D13" s="50">
        <v>60.75</v>
      </c>
      <c r="E13" s="51">
        <f t="shared" ref="E13:E69" si="1">D13/1.95583</f>
        <v>31.060981782670275</v>
      </c>
      <c r="F13" s="50">
        <v>60.75</v>
      </c>
      <c r="G13" s="52">
        <f t="shared" si="0"/>
        <v>31.060981782670275</v>
      </c>
      <c r="H13" s="4"/>
      <c r="I13" s="4"/>
      <c r="J13" s="4"/>
      <c r="K13" s="4"/>
    </row>
    <row r="14" spans="1:11" s="7" customFormat="1" ht="13.5" thickBot="1" x14ac:dyDescent="0.3">
      <c r="A14" s="53"/>
      <c r="B14" s="54"/>
      <c r="C14" s="55"/>
      <c r="D14" s="56"/>
      <c r="E14" s="57"/>
      <c r="F14" s="56"/>
      <c r="G14" s="57"/>
      <c r="H14" s="4"/>
      <c r="I14" s="4"/>
      <c r="J14" s="4"/>
      <c r="K14" s="4"/>
    </row>
    <row r="15" spans="1:11" s="7" customFormat="1" ht="14.25" x14ac:dyDescent="0.25">
      <c r="A15" s="33"/>
      <c r="B15" s="34" t="s">
        <v>37</v>
      </c>
      <c r="C15" s="35"/>
      <c r="D15" s="58"/>
      <c r="E15" s="37"/>
      <c r="F15" s="58"/>
      <c r="G15" s="59"/>
      <c r="H15" s="4"/>
      <c r="I15" s="4"/>
      <c r="J15" s="4"/>
      <c r="K15" s="4"/>
    </row>
    <row r="16" spans="1:11" s="4" customFormat="1" ht="12.75" x14ac:dyDescent="0.25">
      <c r="A16" s="39">
        <v>5</v>
      </c>
      <c r="B16" s="40" t="s">
        <v>38</v>
      </c>
      <c r="C16" s="41" t="s">
        <v>28</v>
      </c>
      <c r="D16" s="60" t="s">
        <v>39</v>
      </c>
      <c r="E16" s="61"/>
      <c r="F16" s="44">
        <v>32.78</v>
      </c>
      <c r="G16" s="45">
        <f t="shared" si="0"/>
        <v>16.760147865612044</v>
      </c>
    </row>
    <row r="17" spans="1:11" s="4" customFormat="1" ht="12.75" x14ac:dyDescent="0.25">
      <c r="A17" s="39">
        <v>6</v>
      </c>
      <c r="B17" s="40" t="s">
        <v>162</v>
      </c>
      <c r="C17" s="41" t="s">
        <v>28</v>
      </c>
      <c r="D17" s="60" t="s">
        <v>39</v>
      </c>
      <c r="E17" s="61"/>
      <c r="F17" s="44">
        <v>89.33</v>
      </c>
      <c r="G17" s="45">
        <f t="shared" si="0"/>
        <v>45.673703747258195</v>
      </c>
    </row>
    <row r="18" spans="1:11" s="7" customFormat="1" ht="12.75" x14ac:dyDescent="0.25">
      <c r="A18" s="39">
        <v>7</v>
      </c>
      <c r="B18" s="40" t="s">
        <v>163</v>
      </c>
      <c r="C18" s="41" t="s">
        <v>28</v>
      </c>
      <c r="D18" s="60" t="s">
        <v>39</v>
      </c>
      <c r="E18" s="61"/>
      <c r="F18" s="44">
        <v>35.89</v>
      </c>
      <c r="G18" s="45">
        <f t="shared" si="0"/>
        <v>18.350265616132283</v>
      </c>
      <c r="H18" s="4"/>
      <c r="I18" s="4"/>
      <c r="J18" s="4"/>
      <c r="K18" s="4"/>
    </row>
    <row r="19" spans="1:11" s="7" customFormat="1" ht="12.75" x14ac:dyDescent="0.25">
      <c r="A19" s="39">
        <v>8</v>
      </c>
      <c r="B19" s="40" t="s">
        <v>164</v>
      </c>
      <c r="C19" s="41" t="s">
        <v>28</v>
      </c>
      <c r="D19" s="60" t="s">
        <v>39</v>
      </c>
      <c r="E19" s="61"/>
      <c r="F19" s="44">
        <v>89.33</v>
      </c>
      <c r="G19" s="45">
        <f t="shared" si="0"/>
        <v>45.673703747258195</v>
      </c>
      <c r="H19" s="4"/>
      <c r="I19" s="4"/>
      <c r="J19" s="4"/>
      <c r="K19" s="4"/>
    </row>
    <row r="20" spans="1:11" s="7" customFormat="1" ht="12.75" x14ac:dyDescent="0.25">
      <c r="A20" s="39">
        <v>9</v>
      </c>
      <c r="B20" s="40" t="s">
        <v>165</v>
      </c>
      <c r="C20" s="41" t="s">
        <v>28</v>
      </c>
      <c r="D20" s="44">
        <v>4.7</v>
      </c>
      <c r="E20" s="46">
        <f t="shared" si="1"/>
        <v>2.4030718416222272</v>
      </c>
      <c r="F20" s="44">
        <v>48.08</v>
      </c>
      <c r="G20" s="45">
        <f t="shared" si="0"/>
        <v>24.582913647914186</v>
      </c>
      <c r="H20" s="4"/>
      <c r="I20" s="4"/>
      <c r="J20" s="4"/>
      <c r="K20" s="4"/>
    </row>
    <row r="21" spans="1:11" s="4" customFormat="1" ht="13.5" thickBot="1" x14ac:dyDescent="0.3">
      <c r="A21" s="47">
        <v>10</v>
      </c>
      <c r="B21" s="48" t="s">
        <v>166</v>
      </c>
      <c r="C21" s="49" t="s">
        <v>28</v>
      </c>
      <c r="D21" s="50">
        <v>6</v>
      </c>
      <c r="E21" s="51">
        <f t="shared" si="1"/>
        <v>3.0677512871773112</v>
      </c>
      <c r="F21" s="50">
        <v>155.04</v>
      </c>
      <c r="G21" s="52">
        <f t="shared" si="0"/>
        <v>79.270693260661716</v>
      </c>
    </row>
    <row r="22" spans="1:11" s="4" customFormat="1" ht="13.5" thickBot="1" x14ac:dyDescent="0.3">
      <c r="A22" s="53"/>
      <c r="B22" s="54"/>
      <c r="C22" s="55"/>
      <c r="D22" s="56"/>
      <c r="E22" s="57"/>
      <c r="F22" s="56"/>
      <c r="G22" s="57"/>
    </row>
    <row r="23" spans="1:11" s="4" customFormat="1" ht="14.25" x14ac:dyDescent="0.25">
      <c r="A23" s="33"/>
      <c r="B23" s="34" t="s">
        <v>40</v>
      </c>
      <c r="C23" s="35"/>
      <c r="D23" s="58"/>
      <c r="E23" s="37"/>
      <c r="F23" s="58"/>
      <c r="G23" s="59"/>
    </row>
    <row r="24" spans="1:11" s="4" customFormat="1" ht="12.75" x14ac:dyDescent="0.25">
      <c r="A24" s="39">
        <v>11</v>
      </c>
      <c r="B24" s="40" t="s">
        <v>38</v>
      </c>
      <c r="C24" s="41" t="s">
        <v>28</v>
      </c>
      <c r="D24" s="44">
        <v>2.9</v>
      </c>
      <c r="E24" s="46">
        <f t="shared" si="1"/>
        <v>1.4827464554690335</v>
      </c>
      <c r="F24" s="44">
        <v>32.78</v>
      </c>
      <c r="G24" s="45">
        <f t="shared" si="0"/>
        <v>16.760147865612044</v>
      </c>
    </row>
    <row r="25" spans="1:11" s="4" customFormat="1" ht="12.75" x14ac:dyDescent="0.25">
      <c r="A25" s="39">
        <v>12</v>
      </c>
      <c r="B25" s="40" t="s">
        <v>162</v>
      </c>
      <c r="C25" s="41" t="s">
        <v>28</v>
      </c>
      <c r="D25" s="62">
        <v>4</v>
      </c>
      <c r="E25" s="63">
        <f t="shared" si="1"/>
        <v>2.045167524784874</v>
      </c>
      <c r="F25" s="62">
        <v>85.33</v>
      </c>
      <c r="G25" s="64">
        <f t="shared" si="0"/>
        <v>43.628536222473322</v>
      </c>
    </row>
    <row r="26" spans="1:11" s="4" customFormat="1" ht="13.5" thickBot="1" x14ac:dyDescent="0.3">
      <c r="A26" s="47">
        <v>13</v>
      </c>
      <c r="B26" s="48" t="s">
        <v>164</v>
      </c>
      <c r="C26" s="65" t="s">
        <v>28</v>
      </c>
      <c r="D26" s="66">
        <v>4</v>
      </c>
      <c r="E26" s="67">
        <f t="shared" si="1"/>
        <v>2.045167524784874</v>
      </c>
      <c r="F26" s="68">
        <v>85.33</v>
      </c>
      <c r="G26" s="69">
        <f t="shared" si="0"/>
        <v>43.628536222473322</v>
      </c>
    </row>
    <row r="27" spans="1:11" s="4" customFormat="1" ht="13.5" thickBot="1" x14ac:dyDescent="0.3">
      <c r="A27" s="53"/>
      <c r="B27" s="54"/>
      <c r="C27" s="70"/>
      <c r="D27" s="71"/>
      <c r="E27" s="72"/>
      <c r="F27" s="73"/>
      <c r="G27" s="74"/>
    </row>
    <row r="28" spans="1:11" s="4" customFormat="1" ht="27.4" customHeight="1" x14ac:dyDescent="0.25">
      <c r="A28" s="33"/>
      <c r="B28" s="75" t="s">
        <v>56</v>
      </c>
      <c r="C28" s="76"/>
      <c r="D28" s="77" t="s">
        <v>58</v>
      </c>
      <c r="E28" s="78"/>
      <c r="F28" s="73"/>
      <c r="G28" s="74"/>
    </row>
    <row r="29" spans="1:11" s="4" customFormat="1" ht="13.9" customHeight="1" x14ac:dyDescent="0.25">
      <c r="A29" s="79">
        <v>14</v>
      </c>
      <c r="B29" s="80" t="s">
        <v>78</v>
      </c>
      <c r="C29" s="81" t="s">
        <v>28</v>
      </c>
      <c r="D29" s="19" cm="1">
        <f t="array" ref="D29:D138">E29:E138*1.95583</f>
        <v>58.674900000000001</v>
      </c>
      <c r="E29" s="82">
        <v>30</v>
      </c>
      <c r="F29" s="73"/>
      <c r="G29" s="74"/>
    </row>
    <row r="30" spans="1:11" s="4" customFormat="1" ht="13.5" customHeight="1" x14ac:dyDescent="0.25">
      <c r="A30" s="79">
        <v>15</v>
      </c>
      <c r="B30" s="80" t="s">
        <v>79</v>
      </c>
      <c r="C30" s="81" t="s">
        <v>28</v>
      </c>
      <c r="D30" s="83">
        <v>58.674900000000001</v>
      </c>
      <c r="E30" s="82">
        <v>30</v>
      </c>
      <c r="F30" s="73"/>
      <c r="G30" s="74"/>
    </row>
    <row r="31" spans="1:11" s="4" customFormat="1" ht="13.5" customHeight="1" x14ac:dyDescent="0.2">
      <c r="A31" s="79">
        <v>16</v>
      </c>
      <c r="B31" s="84" t="s">
        <v>94</v>
      </c>
      <c r="C31" s="81" t="s">
        <v>28</v>
      </c>
      <c r="D31" s="83">
        <v>58.674900000000001</v>
      </c>
      <c r="E31" s="82">
        <v>30</v>
      </c>
      <c r="F31" s="73"/>
      <c r="G31" s="74"/>
    </row>
    <row r="32" spans="1:11" s="4" customFormat="1" ht="13.5" customHeight="1" x14ac:dyDescent="0.2">
      <c r="A32" s="79">
        <v>17</v>
      </c>
      <c r="B32" s="85" t="s">
        <v>144</v>
      </c>
      <c r="C32" s="81" t="s">
        <v>28</v>
      </c>
      <c r="D32" s="83">
        <v>58.674900000000001</v>
      </c>
      <c r="E32" s="82">
        <v>30</v>
      </c>
      <c r="F32" s="73"/>
      <c r="G32" s="74"/>
    </row>
    <row r="33" spans="1:7" s="4" customFormat="1" ht="13.5" customHeight="1" x14ac:dyDescent="0.2">
      <c r="A33" s="79">
        <v>18</v>
      </c>
      <c r="B33" s="84" t="s">
        <v>93</v>
      </c>
      <c r="C33" s="81" t="s">
        <v>28</v>
      </c>
      <c r="D33" s="83">
        <v>58.674900000000001</v>
      </c>
      <c r="E33" s="82">
        <v>30</v>
      </c>
      <c r="F33" s="73"/>
      <c r="G33" s="74"/>
    </row>
    <row r="34" spans="1:7" s="4" customFormat="1" ht="13.9" customHeight="1" x14ac:dyDescent="0.25">
      <c r="A34" s="79">
        <v>19</v>
      </c>
      <c r="B34" s="80" t="s">
        <v>80</v>
      </c>
      <c r="C34" s="81" t="s">
        <v>28</v>
      </c>
      <c r="D34" s="83">
        <v>58.674900000000001</v>
      </c>
      <c r="E34" s="82">
        <v>30</v>
      </c>
      <c r="F34" s="73"/>
      <c r="G34" s="74"/>
    </row>
    <row r="35" spans="1:7" s="4" customFormat="1" ht="12.75" x14ac:dyDescent="0.25">
      <c r="A35" s="79">
        <v>20</v>
      </c>
      <c r="B35" s="86" t="s">
        <v>43</v>
      </c>
      <c r="C35" s="81" t="s">
        <v>28</v>
      </c>
      <c r="D35" s="87">
        <v>58.674900000000001</v>
      </c>
      <c r="E35" s="82">
        <v>30</v>
      </c>
      <c r="F35" s="73"/>
      <c r="G35" s="74"/>
    </row>
    <row r="36" spans="1:7" s="4" customFormat="1" ht="12.75" x14ac:dyDescent="0.2">
      <c r="A36" s="79">
        <v>21</v>
      </c>
      <c r="B36" s="84" t="s">
        <v>95</v>
      </c>
      <c r="C36" s="88" t="s">
        <v>28</v>
      </c>
      <c r="D36" s="89">
        <v>39.116599999999998</v>
      </c>
      <c r="E36" s="82">
        <v>20</v>
      </c>
      <c r="F36" s="73"/>
      <c r="G36" s="74"/>
    </row>
    <row r="37" spans="1:7" x14ac:dyDescent="0.25">
      <c r="A37" s="79">
        <v>22</v>
      </c>
      <c r="B37" s="90" t="s">
        <v>51</v>
      </c>
      <c r="C37" s="91" t="s">
        <v>28</v>
      </c>
      <c r="D37" s="92">
        <v>586.74900000000002</v>
      </c>
      <c r="E37" s="45">
        <v>300</v>
      </c>
      <c r="F37" s="73"/>
      <c r="G37" s="74"/>
    </row>
    <row r="38" spans="1:7" x14ac:dyDescent="0.25">
      <c r="A38" s="79">
        <v>23</v>
      </c>
      <c r="B38" s="93" t="s">
        <v>44</v>
      </c>
      <c r="C38" s="41" t="s">
        <v>28</v>
      </c>
      <c r="D38" s="94">
        <v>586.74900000000002</v>
      </c>
      <c r="E38" s="45">
        <v>300</v>
      </c>
      <c r="F38" s="73"/>
      <c r="G38" s="74"/>
    </row>
    <row r="39" spans="1:7" x14ac:dyDescent="0.25">
      <c r="A39" s="79">
        <v>24</v>
      </c>
      <c r="B39" s="93" t="s">
        <v>98</v>
      </c>
      <c r="C39" s="41" t="s">
        <v>28</v>
      </c>
      <c r="D39" s="94">
        <v>39.116599999999998</v>
      </c>
      <c r="E39" s="45">
        <v>20</v>
      </c>
      <c r="F39" s="73"/>
      <c r="G39" s="74"/>
    </row>
    <row r="40" spans="1:7" x14ac:dyDescent="0.25">
      <c r="A40" s="95">
        <v>25</v>
      </c>
      <c r="B40" s="96" t="s">
        <v>96</v>
      </c>
      <c r="C40" s="97" t="s">
        <v>28</v>
      </c>
      <c r="D40" s="98">
        <v>156.46639999999999</v>
      </c>
      <c r="E40" s="64">
        <v>80</v>
      </c>
      <c r="F40" s="73"/>
      <c r="G40" s="74"/>
    </row>
    <row r="41" spans="1:7" ht="15.75" thickBot="1" x14ac:dyDescent="0.3">
      <c r="A41" s="99">
        <v>26</v>
      </c>
      <c r="B41" s="100" t="s">
        <v>57</v>
      </c>
      <c r="C41" s="49" t="s">
        <v>28</v>
      </c>
      <c r="D41" s="101">
        <v>156.46639999999999</v>
      </c>
      <c r="E41" s="52">
        <v>80</v>
      </c>
      <c r="F41" s="73"/>
      <c r="G41" s="74"/>
    </row>
    <row r="42" spans="1:7" x14ac:dyDescent="0.25">
      <c r="A42" s="33"/>
      <c r="B42" s="102" t="s">
        <v>41</v>
      </c>
      <c r="C42" s="35"/>
      <c r="D42" s="103">
        <v>0</v>
      </c>
      <c r="E42" s="59"/>
      <c r="F42" s="73"/>
      <c r="G42" s="74"/>
    </row>
    <row r="43" spans="1:7" x14ac:dyDescent="0.25">
      <c r="A43" s="39">
        <v>27</v>
      </c>
      <c r="B43" s="93" t="s">
        <v>145</v>
      </c>
      <c r="C43" s="41" t="s">
        <v>28</v>
      </c>
      <c r="D43" s="94">
        <v>156.46639999999999</v>
      </c>
      <c r="E43" s="45">
        <v>80</v>
      </c>
      <c r="F43" s="73"/>
      <c r="G43" s="74"/>
    </row>
    <row r="44" spans="1:7" x14ac:dyDescent="0.25">
      <c r="A44" s="104">
        <v>28</v>
      </c>
      <c r="B44" s="96" t="s">
        <v>50</v>
      </c>
      <c r="C44" s="97" t="s">
        <v>28</v>
      </c>
      <c r="D44" s="98">
        <v>156.46639999999999</v>
      </c>
      <c r="E44" s="105">
        <v>80</v>
      </c>
      <c r="F44" s="73"/>
      <c r="G44" s="74"/>
    </row>
    <row r="45" spans="1:7" x14ac:dyDescent="0.25">
      <c r="A45" s="104">
        <v>29</v>
      </c>
      <c r="B45" s="106" t="s">
        <v>148</v>
      </c>
      <c r="C45" s="88" t="s">
        <v>28</v>
      </c>
      <c r="D45" s="89">
        <v>195.583</v>
      </c>
      <c r="E45" s="107">
        <v>100</v>
      </c>
      <c r="F45" s="73"/>
      <c r="G45" s="74"/>
    </row>
    <row r="46" spans="1:7" x14ac:dyDescent="0.25">
      <c r="A46" s="104">
        <v>30</v>
      </c>
      <c r="B46" s="106" t="s">
        <v>149</v>
      </c>
      <c r="C46" s="88" t="s">
        <v>28</v>
      </c>
      <c r="D46" s="89">
        <v>234.6996</v>
      </c>
      <c r="E46" s="107">
        <v>120</v>
      </c>
      <c r="F46" s="73"/>
      <c r="G46" s="74"/>
    </row>
    <row r="47" spans="1:7" x14ac:dyDescent="0.25">
      <c r="A47" s="104">
        <v>31</v>
      </c>
      <c r="B47" s="12" t="s">
        <v>146</v>
      </c>
      <c r="C47" s="81" t="s">
        <v>28</v>
      </c>
      <c r="D47" s="87">
        <v>273.81619999999998</v>
      </c>
      <c r="E47" s="108">
        <v>140</v>
      </c>
    </row>
    <row r="48" spans="1:7" x14ac:dyDescent="0.2">
      <c r="A48" s="104">
        <v>32</v>
      </c>
      <c r="B48" s="84" t="s">
        <v>99</v>
      </c>
      <c r="C48" s="81" t="s">
        <v>28</v>
      </c>
      <c r="D48" s="87">
        <v>293.37450000000001</v>
      </c>
      <c r="E48" s="108">
        <v>150</v>
      </c>
    </row>
    <row r="49" spans="1:5" x14ac:dyDescent="0.2">
      <c r="A49" s="104">
        <v>33</v>
      </c>
      <c r="B49" s="84" t="s">
        <v>100</v>
      </c>
      <c r="C49" s="81" t="s">
        <v>28</v>
      </c>
      <c r="D49" s="87">
        <v>391.166</v>
      </c>
      <c r="E49" s="108">
        <v>200</v>
      </c>
    </row>
    <row r="50" spans="1:5" x14ac:dyDescent="0.25">
      <c r="A50" s="39">
        <v>34</v>
      </c>
      <c r="B50" s="12" t="s">
        <v>45</v>
      </c>
      <c r="C50" s="81" t="s">
        <v>28</v>
      </c>
      <c r="D50" s="87">
        <v>97.791499999999999</v>
      </c>
      <c r="E50" s="108">
        <v>50</v>
      </c>
    </row>
    <row r="51" spans="1:5" x14ac:dyDescent="0.25">
      <c r="A51" s="104">
        <v>35</v>
      </c>
      <c r="B51" s="12" t="s">
        <v>147</v>
      </c>
      <c r="C51" s="81" t="s">
        <v>28</v>
      </c>
      <c r="D51" s="87">
        <v>391.166</v>
      </c>
      <c r="E51" s="108">
        <v>200</v>
      </c>
    </row>
    <row r="52" spans="1:5" x14ac:dyDescent="0.25">
      <c r="A52" s="39">
        <v>36</v>
      </c>
      <c r="B52" s="12" t="s">
        <v>46</v>
      </c>
      <c r="C52" s="81" t="s">
        <v>28</v>
      </c>
      <c r="D52" s="87">
        <v>488.95749999999998</v>
      </c>
      <c r="E52" s="108">
        <v>250</v>
      </c>
    </row>
    <row r="53" spans="1:5" x14ac:dyDescent="0.25">
      <c r="A53" s="104">
        <v>37</v>
      </c>
      <c r="B53" s="12" t="s">
        <v>97</v>
      </c>
      <c r="C53" s="81" t="s">
        <v>28</v>
      </c>
      <c r="D53" s="87">
        <v>156.46639999999999</v>
      </c>
      <c r="E53" s="108">
        <v>80</v>
      </c>
    </row>
    <row r="54" spans="1:5" x14ac:dyDescent="0.25">
      <c r="A54" s="39">
        <v>38</v>
      </c>
      <c r="B54" s="12" t="s">
        <v>101</v>
      </c>
      <c r="C54" s="81" t="s">
        <v>28</v>
      </c>
      <c r="D54" s="87">
        <v>136.90809999999999</v>
      </c>
      <c r="E54" s="108">
        <v>70</v>
      </c>
    </row>
    <row r="55" spans="1:5" ht="18.75" x14ac:dyDescent="0.3">
      <c r="A55" s="104">
        <v>39</v>
      </c>
      <c r="B55" s="109" t="s">
        <v>107</v>
      </c>
      <c r="C55" s="81" t="s">
        <v>28</v>
      </c>
      <c r="D55" s="87">
        <v>58.674900000000001</v>
      </c>
      <c r="E55" s="108">
        <v>30</v>
      </c>
    </row>
    <row r="56" spans="1:5" x14ac:dyDescent="0.25">
      <c r="A56" s="39">
        <v>40</v>
      </c>
      <c r="B56" s="12" t="s">
        <v>42</v>
      </c>
      <c r="C56" s="81" t="s">
        <v>28</v>
      </c>
      <c r="D56" s="87">
        <v>293.37450000000001</v>
      </c>
      <c r="E56" s="108">
        <v>150</v>
      </c>
    </row>
    <row r="57" spans="1:5" ht="15.75" thickBot="1" x14ac:dyDescent="0.3">
      <c r="A57" s="104">
        <v>41</v>
      </c>
      <c r="B57" s="12" t="s">
        <v>102</v>
      </c>
      <c r="C57" s="81" t="s">
        <v>28</v>
      </c>
      <c r="D57" s="87">
        <v>391.166</v>
      </c>
      <c r="E57" s="108">
        <v>200</v>
      </c>
    </row>
    <row r="58" spans="1:5" x14ac:dyDescent="0.25">
      <c r="A58" s="14"/>
      <c r="B58" s="13" t="s">
        <v>92</v>
      </c>
      <c r="C58" s="11"/>
      <c r="D58" s="110">
        <v>0</v>
      </c>
      <c r="E58" s="111"/>
    </row>
    <row r="59" spans="1:5" x14ac:dyDescent="0.25">
      <c r="A59" s="14">
        <v>42</v>
      </c>
      <c r="B59" s="12" t="s">
        <v>103</v>
      </c>
      <c r="C59" s="81" t="s">
        <v>28</v>
      </c>
      <c r="D59" s="87">
        <v>195.583</v>
      </c>
      <c r="E59" s="108">
        <v>100</v>
      </c>
    </row>
    <row r="60" spans="1:5" x14ac:dyDescent="0.25">
      <c r="A60" s="14">
        <v>43</v>
      </c>
      <c r="B60" s="12" t="s">
        <v>104</v>
      </c>
      <c r="C60" s="81" t="s">
        <v>28</v>
      </c>
      <c r="D60" s="87">
        <v>156.46639999999999</v>
      </c>
      <c r="E60" s="108">
        <v>80</v>
      </c>
    </row>
    <row r="61" spans="1:5" x14ac:dyDescent="0.25">
      <c r="A61" s="14">
        <v>44</v>
      </c>
      <c r="B61" s="12" t="s">
        <v>105</v>
      </c>
      <c r="C61" s="81" t="s">
        <v>28</v>
      </c>
      <c r="D61" s="87">
        <v>195.583</v>
      </c>
      <c r="E61" s="108">
        <v>100</v>
      </c>
    </row>
    <row r="62" spans="1:5" x14ac:dyDescent="0.25">
      <c r="A62" s="14">
        <v>45</v>
      </c>
      <c r="B62" s="12" t="s">
        <v>158</v>
      </c>
      <c r="C62" s="81" t="s">
        <v>28</v>
      </c>
      <c r="D62" s="87">
        <v>97.791499999999999</v>
      </c>
      <c r="E62" s="108">
        <v>50</v>
      </c>
    </row>
    <row r="63" spans="1:5" x14ac:dyDescent="0.25">
      <c r="A63" s="14">
        <v>46</v>
      </c>
      <c r="B63" s="12" t="s">
        <v>47</v>
      </c>
      <c r="C63" s="81" t="s">
        <v>28</v>
      </c>
      <c r="D63" s="87">
        <v>234.6996</v>
      </c>
      <c r="E63" s="108">
        <v>120</v>
      </c>
    </row>
    <row r="64" spans="1:5" x14ac:dyDescent="0.25">
      <c r="A64" s="14">
        <v>47</v>
      </c>
      <c r="B64" s="12" t="s">
        <v>48</v>
      </c>
      <c r="C64" s="81" t="s">
        <v>28</v>
      </c>
      <c r="D64" s="87">
        <v>254.25790000000001</v>
      </c>
      <c r="E64" s="108">
        <v>130</v>
      </c>
    </row>
    <row r="65" spans="1:5" x14ac:dyDescent="0.25">
      <c r="A65" s="14">
        <v>48</v>
      </c>
      <c r="B65" s="12" t="s">
        <v>49</v>
      </c>
      <c r="C65" s="81" t="s">
        <v>28</v>
      </c>
      <c r="D65" s="87">
        <v>97.791499999999999</v>
      </c>
      <c r="E65" s="108">
        <v>50</v>
      </c>
    </row>
    <row r="66" spans="1:5" x14ac:dyDescent="0.25">
      <c r="A66" s="14">
        <v>49</v>
      </c>
      <c r="B66" s="12" t="s">
        <v>150</v>
      </c>
      <c r="C66" s="81" t="s">
        <v>28</v>
      </c>
      <c r="D66" s="87">
        <v>234.6996</v>
      </c>
      <c r="E66" s="108">
        <v>120</v>
      </c>
    </row>
    <row r="67" spans="1:5" x14ac:dyDescent="0.25">
      <c r="A67" s="14">
        <v>50</v>
      </c>
      <c r="B67" s="12" t="s">
        <v>106</v>
      </c>
      <c r="C67" s="81" t="s">
        <v>28</v>
      </c>
      <c r="D67" s="87">
        <v>195.583</v>
      </c>
      <c r="E67" s="108">
        <v>100</v>
      </c>
    </row>
    <row r="68" spans="1:5" ht="15.75" thickBot="1" x14ac:dyDescent="0.3">
      <c r="A68" s="14">
        <v>51</v>
      </c>
      <c r="B68" s="15" t="s">
        <v>108</v>
      </c>
      <c r="C68" s="112" t="s">
        <v>28</v>
      </c>
      <c r="D68" s="113">
        <v>254.25790000000001</v>
      </c>
      <c r="E68" s="69">
        <v>130</v>
      </c>
    </row>
    <row r="69" spans="1:5" x14ac:dyDescent="0.25">
      <c r="A69" s="14"/>
      <c r="B69" s="8" t="s">
        <v>52</v>
      </c>
      <c r="C69" s="11"/>
      <c r="D69" s="110">
        <f ca="1"/>
        <v>0</v>
      </c>
      <c r="E69" s="111">
        <f t="shared" ca="1" si="1"/>
        <v>0</v>
      </c>
    </row>
    <row r="70" spans="1:5" x14ac:dyDescent="0.25">
      <c r="A70" s="14">
        <v>52</v>
      </c>
      <c r="B70" s="9" t="s">
        <v>109</v>
      </c>
      <c r="C70" s="81" t="s">
        <v>28</v>
      </c>
      <c r="D70" s="87">
        <v>195.583</v>
      </c>
      <c r="E70" s="108">
        <v>100</v>
      </c>
    </row>
    <row r="71" spans="1:5" x14ac:dyDescent="0.25">
      <c r="A71" s="14">
        <v>53</v>
      </c>
      <c r="B71" s="9" t="s">
        <v>110</v>
      </c>
      <c r="C71" s="81" t="s">
        <v>28</v>
      </c>
      <c r="D71" s="87">
        <v>215.1413</v>
      </c>
      <c r="E71" s="108">
        <v>110</v>
      </c>
    </row>
    <row r="72" spans="1:5" x14ac:dyDescent="0.25">
      <c r="A72" s="14">
        <v>54</v>
      </c>
      <c r="B72" s="9" t="s">
        <v>111</v>
      </c>
      <c r="C72" s="81" t="s">
        <v>28</v>
      </c>
      <c r="D72" s="87">
        <v>234.6996</v>
      </c>
      <c r="E72" s="108">
        <v>120</v>
      </c>
    </row>
    <row r="73" spans="1:5" x14ac:dyDescent="0.25">
      <c r="A73" s="14">
        <v>55</v>
      </c>
      <c r="B73" s="9" t="s">
        <v>81</v>
      </c>
      <c r="C73" s="81" t="s">
        <v>28</v>
      </c>
      <c r="D73" s="87">
        <v>156.46639999999999</v>
      </c>
      <c r="E73" s="108">
        <v>80</v>
      </c>
    </row>
    <row r="74" spans="1:5" x14ac:dyDescent="0.25">
      <c r="A74" s="14">
        <v>56</v>
      </c>
      <c r="B74" s="9" t="s">
        <v>55</v>
      </c>
      <c r="C74" s="81" t="s">
        <v>28</v>
      </c>
      <c r="D74" s="87">
        <v>117.3498</v>
      </c>
      <c r="E74" s="108">
        <v>60</v>
      </c>
    </row>
    <row r="75" spans="1:5" x14ac:dyDescent="0.25">
      <c r="A75" s="14">
        <v>57</v>
      </c>
      <c r="B75" s="9" t="s">
        <v>53</v>
      </c>
      <c r="C75" s="81" t="s">
        <v>28</v>
      </c>
      <c r="D75" s="87">
        <v>234.6996</v>
      </c>
      <c r="E75" s="108">
        <v>120</v>
      </c>
    </row>
    <row r="76" spans="1:5" x14ac:dyDescent="0.25">
      <c r="A76" s="14">
        <v>58</v>
      </c>
      <c r="B76" s="9" t="s">
        <v>54</v>
      </c>
      <c r="C76" s="81" t="s">
        <v>28</v>
      </c>
      <c r="D76" s="87">
        <v>782.33199999999999</v>
      </c>
      <c r="E76" s="108">
        <v>400</v>
      </c>
    </row>
    <row r="77" spans="1:5" ht="15.75" thickBot="1" x14ac:dyDescent="0.3">
      <c r="A77" s="14">
        <v>59</v>
      </c>
      <c r="B77" s="10" t="s">
        <v>75</v>
      </c>
      <c r="C77" s="112" t="s">
        <v>28</v>
      </c>
      <c r="D77" s="113">
        <v>156.46639999999999</v>
      </c>
      <c r="E77" s="69">
        <v>80</v>
      </c>
    </row>
    <row r="78" spans="1:5" x14ac:dyDescent="0.25">
      <c r="A78" s="14"/>
      <c r="B78" s="13" t="s">
        <v>76</v>
      </c>
      <c r="C78" s="114"/>
      <c r="D78" s="110">
        <v>0</v>
      </c>
      <c r="E78" s="111"/>
    </row>
    <row r="79" spans="1:5" x14ac:dyDescent="0.25">
      <c r="A79" s="14">
        <v>60</v>
      </c>
      <c r="B79" s="12" t="s">
        <v>77</v>
      </c>
      <c r="C79" s="81" t="s">
        <v>28</v>
      </c>
      <c r="D79" s="87">
        <v>58.674900000000001</v>
      </c>
      <c r="E79" s="108">
        <v>30</v>
      </c>
    </row>
    <row r="80" spans="1:5" x14ac:dyDescent="0.25">
      <c r="A80" s="14">
        <v>61</v>
      </c>
      <c r="B80" s="12" t="s">
        <v>82</v>
      </c>
      <c r="C80" s="81" t="s">
        <v>28</v>
      </c>
      <c r="D80" s="87">
        <v>117.3498</v>
      </c>
      <c r="E80" s="108">
        <v>60</v>
      </c>
    </row>
    <row r="81" spans="1:5" x14ac:dyDescent="0.25">
      <c r="A81" s="14">
        <v>62</v>
      </c>
      <c r="B81" s="12" t="s">
        <v>61</v>
      </c>
      <c r="C81" s="81" t="s">
        <v>28</v>
      </c>
      <c r="D81" s="87">
        <v>156.46639999999999</v>
      </c>
      <c r="E81" s="108">
        <v>80</v>
      </c>
    </row>
    <row r="82" spans="1:5" x14ac:dyDescent="0.25">
      <c r="A82" s="14">
        <v>63</v>
      </c>
      <c r="B82" s="12" t="s">
        <v>151</v>
      </c>
      <c r="C82" s="81" t="s">
        <v>28</v>
      </c>
      <c r="D82" s="87">
        <v>156.46639999999999</v>
      </c>
      <c r="E82" s="108">
        <v>80</v>
      </c>
    </row>
    <row r="83" spans="1:5" x14ac:dyDescent="0.25">
      <c r="A83" s="14">
        <v>64</v>
      </c>
      <c r="B83" s="12" t="s">
        <v>62</v>
      </c>
      <c r="C83" s="81" t="s">
        <v>28</v>
      </c>
      <c r="D83" s="87">
        <v>195.583</v>
      </c>
      <c r="E83" s="108">
        <v>100</v>
      </c>
    </row>
    <row r="84" spans="1:5" x14ac:dyDescent="0.25">
      <c r="A84" s="14">
        <v>65</v>
      </c>
      <c r="B84" s="12" t="s">
        <v>74</v>
      </c>
      <c r="C84" s="81" t="s">
        <v>28</v>
      </c>
      <c r="D84" s="87">
        <v>156.46639999999999</v>
      </c>
      <c r="E84" s="108">
        <v>80</v>
      </c>
    </row>
    <row r="85" spans="1:5" x14ac:dyDescent="0.25">
      <c r="A85" s="14">
        <v>66</v>
      </c>
      <c r="B85" s="12" t="s">
        <v>63</v>
      </c>
      <c r="C85" s="81" t="s">
        <v>28</v>
      </c>
      <c r="D85" s="87">
        <v>117.3498</v>
      </c>
      <c r="E85" s="108">
        <v>60</v>
      </c>
    </row>
    <row r="86" spans="1:5" ht="15.75" thickBot="1" x14ac:dyDescent="0.3">
      <c r="A86" s="14">
        <v>67</v>
      </c>
      <c r="B86" s="115" t="s">
        <v>143</v>
      </c>
      <c r="C86" s="112" t="s">
        <v>28</v>
      </c>
      <c r="D86" s="113">
        <v>136.90809999999999</v>
      </c>
      <c r="E86" s="69">
        <v>70</v>
      </c>
    </row>
    <row r="87" spans="1:5" x14ac:dyDescent="0.25">
      <c r="A87" s="14"/>
      <c r="B87" s="13" t="s">
        <v>59</v>
      </c>
      <c r="C87" s="114"/>
      <c r="D87" s="110">
        <v>0</v>
      </c>
      <c r="E87" s="111"/>
    </row>
    <row r="88" spans="1:5" x14ac:dyDescent="0.25">
      <c r="A88" s="14">
        <v>68</v>
      </c>
      <c r="B88" s="12" t="s">
        <v>64</v>
      </c>
      <c r="C88" s="81" t="s">
        <v>28</v>
      </c>
      <c r="D88" s="87">
        <v>195.583</v>
      </c>
      <c r="E88" s="108">
        <v>100</v>
      </c>
    </row>
    <row r="89" spans="1:5" x14ac:dyDescent="0.25">
      <c r="A89" s="14">
        <v>69</v>
      </c>
      <c r="B89" s="12" t="s">
        <v>112</v>
      </c>
      <c r="C89" s="81" t="s">
        <v>28</v>
      </c>
      <c r="D89" s="87">
        <v>156.46639999999999</v>
      </c>
      <c r="E89" s="108">
        <v>80</v>
      </c>
    </row>
    <row r="90" spans="1:5" x14ac:dyDescent="0.25">
      <c r="A90" s="14">
        <v>70</v>
      </c>
      <c r="B90" s="12" t="s">
        <v>65</v>
      </c>
      <c r="C90" s="81" t="s">
        <v>28</v>
      </c>
      <c r="D90" s="87">
        <v>78.233199999999997</v>
      </c>
      <c r="E90" s="108">
        <v>40</v>
      </c>
    </row>
    <row r="91" spans="1:5" x14ac:dyDescent="0.25">
      <c r="A91" s="14">
        <v>71</v>
      </c>
      <c r="B91" s="12" t="s">
        <v>66</v>
      </c>
      <c r="C91" s="81" t="s">
        <v>28</v>
      </c>
      <c r="D91" s="87">
        <v>58.674900000000001</v>
      </c>
      <c r="E91" s="108">
        <v>30</v>
      </c>
    </row>
    <row r="92" spans="1:5" x14ac:dyDescent="0.25">
      <c r="A92" s="14">
        <v>72</v>
      </c>
      <c r="B92" s="12" t="s">
        <v>67</v>
      </c>
      <c r="C92" s="81" t="s">
        <v>28</v>
      </c>
      <c r="D92" s="87">
        <v>117.3498</v>
      </c>
      <c r="E92" s="108">
        <v>60</v>
      </c>
    </row>
    <row r="93" spans="1:5" x14ac:dyDescent="0.25">
      <c r="A93" s="14">
        <v>73</v>
      </c>
      <c r="B93" s="12" t="s">
        <v>113</v>
      </c>
      <c r="C93" s="81" t="s">
        <v>28</v>
      </c>
      <c r="D93" s="87">
        <v>586.74900000000002</v>
      </c>
      <c r="E93" s="108">
        <v>300</v>
      </c>
    </row>
    <row r="94" spans="1:5" x14ac:dyDescent="0.25">
      <c r="A94" s="14">
        <v>74</v>
      </c>
      <c r="B94" s="12" t="s">
        <v>153</v>
      </c>
      <c r="C94" s="81" t="s">
        <v>28</v>
      </c>
      <c r="D94" s="87">
        <v>488.95749999999998</v>
      </c>
      <c r="E94" s="108">
        <v>250</v>
      </c>
    </row>
    <row r="95" spans="1:5" x14ac:dyDescent="0.25">
      <c r="A95" s="14">
        <v>75</v>
      </c>
      <c r="B95" s="12" t="s">
        <v>114</v>
      </c>
      <c r="C95" s="81" t="s">
        <v>28</v>
      </c>
      <c r="D95" s="87">
        <v>684.54049999999995</v>
      </c>
      <c r="E95" s="108">
        <v>350</v>
      </c>
    </row>
    <row r="96" spans="1:5" x14ac:dyDescent="0.25">
      <c r="A96" s="14">
        <v>76</v>
      </c>
      <c r="B96" s="12" t="s">
        <v>115</v>
      </c>
      <c r="C96" s="81" t="s">
        <v>28</v>
      </c>
      <c r="D96" s="87">
        <v>332.49110000000002</v>
      </c>
      <c r="E96" s="108">
        <v>170</v>
      </c>
    </row>
    <row r="97" spans="1:5" x14ac:dyDescent="0.25">
      <c r="A97" s="14">
        <v>77</v>
      </c>
      <c r="B97" s="12" t="s">
        <v>68</v>
      </c>
      <c r="C97" s="81" t="s">
        <v>28</v>
      </c>
      <c r="D97" s="87">
        <v>58.674900000000001</v>
      </c>
      <c r="E97" s="108">
        <v>30</v>
      </c>
    </row>
    <row r="98" spans="1:5" x14ac:dyDescent="0.25">
      <c r="A98" s="14">
        <v>78</v>
      </c>
      <c r="B98" s="12" t="s">
        <v>69</v>
      </c>
      <c r="C98" s="81" t="s">
        <v>28</v>
      </c>
      <c r="D98" s="87">
        <v>880.12350000000004</v>
      </c>
      <c r="E98" s="108">
        <v>450</v>
      </c>
    </row>
    <row r="99" spans="1:5" x14ac:dyDescent="0.25">
      <c r="A99" s="14">
        <v>79</v>
      </c>
      <c r="B99" s="12" t="s">
        <v>116</v>
      </c>
      <c r="C99" s="81" t="s">
        <v>28</v>
      </c>
      <c r="D99" s="87">
        <v>782.33199999999999</v>
      </c>
      <c r="E99" s="108">
        <v>400</v>
      </c>
    </row>
    <row r="100" spans="1:5" x14ac:dyDescent="0.25">
      <c r="A100" s="14">
        <v>80</v>
      </c>
      <c r="B100" s="12" t="s">
        <v>117</v>
      </c>
      <c r="C100" s="81" t="s">
        <v>28</v>
      </c>
      <c r="D100" s="87">
        <v>977.91499999999996</v>
      </c>
      <c r="E100" s="108">
        <v>500</v>
      </c>
    </row>
    <row r="101" spans="1:5" x14ac:dyDescent="0.25">
      <c r="A101" s="14">
        <v>81</v>
      </c>
      <c r="B101" s="12" t="s">
        <v>70</v>
      </c>
      <c r="C101" s="81" t="s">
        <v>28</v>
      </c>
      <c r="D101" s="87">
        <v>488.95749999999998</v>
      </c>
      <c r="E101" s="108">
        <v>250</v>
      </c>
    </row>
    <row r="102" spans="1:5" x14ac:dyDescent="0.25">
      <c r="A102" s="14">
        <v>82</v>
      </c>
      <c r="B102" s="12" t="s">
        <v>71</v>
      </c>
      <c r="C102" s="81" t="s">
        <v>28</v>
      </c>
      <c r="D102" s="87">
        <v>391.166</v>
      </c>
      <c r="E102" s="108">
        <v>200</v>
      </c>
    </row>
    <row r="103" spans="1:5" x14ac:dyDescent="0.25">
      <c r="A103" s="14">
        <v>83</v>
      </c>
      <c r="B103" s="12" t="s">
        <v>152</v>
      </c>
      <c r="C103" s="81" t="s">
        <v>28</v>
      </c>
      <c r="D103" s="87">
        <v>586.74900000000002</v>
      </c>
      <c r="E103" s="108">
        <v>300</v>
      </c>
    </row>
    <row r="104" spans="1:5" ht="18.75" x14ac:dyDescent="0.25">
      <c r="A104" s="14">
        <v>84</v>
      </c>
      <c r="B104" s="116" t="s">
        <v>154</v>
      </c>
      <c r="C104" s="81" t="s">
        <v>28</v>
      </c>
      <c r="D104" s="87">
        <v>1564.664</v>
      </c>
      <c r="E104" s="108">
        <v>800</v>
      </c>
    </row>
    <row r="105" spans="1:5" ht="18.75" x14ac:dyDescent="0.25">
      <c r="A105" s="14">
        <v>85</v>
      </c>
      <c r="B105" s="116" t="s">
        <v>155</v>
      </c>
      <c r="C105" s="81" t="s">
        <v>28</v>
      </c>
      <c r="D105" s="87">
        <v>977.91499999999996</v>
      </c>
      <c r="E105" s="108">
        <v>500</v>
      </c>
    </row>
    <row r="106" spans="1:5" ht="15.75" thickBot="1" x14ac:dyDescent="0.3">
      <c r="A106" s="14">
        <v>86</v>
      </c>
      <c r="B106" s="12" t="s">
        <v>72</v>
      </c>
      <c r="C106" s="81" t="s">
        <v>28</v>
      </c>
      <c r="D106" s="87">
        <v>293.37450000000001</v>
      </c>
      <c r="E106" s="108">
        <v>150</v>
      </c>
    </row>
    <row r="107" spans="1:5" ht="15.75" thickBot="1" x14ac:dyDescent="0.3">
      <c r="A107" s="16"/>
      <c r="B107" s="117" t="s">
        <v>60</v>
      </c>
      <c r="C107" s="76"/>
      <c r="D107" s="118">
        <v>0</v>
      </c>
      <c r="E107" s="119"/>
    </row>
    <row r="108" spans="1:5" x14ac:dyDescent="0.25">
      <c r="A108" s="17">
        <v>87</v>
      </c>
      <c r="B108" s="120" t="s">
        <v>73</v>
      </c>
      <c r="C108" s="76" t="s">
        <v>28</v>
      </c>
      <c r="D108" s="110">
        <v>195.583</v>
      </c>
      <c r="E108" s="111">
        <v>100</v>
      </c>
    </row>
    <row r="109" spans="1:5" x14ac:dyDescent="0.25">
      <c r="A109" s="14">
        <v>88</v>
      </c>
      <c r="B109" s="9" t="s">
        <v>118</v>
      </c>
      <c r="C109" s="81" t="s">
        <v>28</v>
      </c>
      <c r="D109" s="87">
        <v>293.37450000000001</v>
      </c>
      <c r="E109" s="108">
        <v>150</v>
      </c>
    </row>
    <row r="110" spans="1:5" ht="18.75" x14ac:dyDescent="0.3">
      <c r="A110" s="18">
        <v>89</v>
      </c>
      <c r="B110" s="109" t="s">
        <v>121</v>
      </c>
      <c r="C110" s="121" t="s">
        <v>28</v>
      </c>
      <c r="D110" s="122">
        <v>234.6996</v>
      </c>
      <c r="E110" s="123">
        <v>120</v>
      </c>
    </row>
    <row r="111" spans="1:5" x14ac:dyDescent="0.25">
      <c r="A111" s="18">
        <v>90</v>
      </c>
      <c r="B111" s="124" t="s">
        <v>120</v>
      </c>
      <c r="C111" s="121" t="s">
        <v>28</v>
      </c>
      <c r="D111" s="122">
        <v>195.583</v>
      </c>
      <c r="E111" s="123">
        <v>100</v>
      </c>
    </row>
    <row r="112" spans="1:5" x14ac:dyDescent="0.25">
      <c r="A112" s="18">
        <v>91</v>
      </c>
      <c r="B112" s="124" t="s">
        <v>123</v>
      </c>
      <c r="C112" s="121" t="s">
        <v>28</v>
      </c>
      <c r="D112" s="122">
        <v>39.116599999999998</v>
      </c>
      <c r="E112" s="123">
        <v>20</v>
      </c>
    </row>
    <row r="113" spans="1:5" x14ac:dyDescent="0.25">
      <c r="A113" s="18">
        <v>92</v>
      </c>
      <c r="B113" s="124" t="s">
        <v>122</v>
      </c>
      <c r="C113" s="121" t="s">
        <v>28</v>
      </c>
      <c r="D113" s="122">
        <v>58.674900000000001</v>
      </c>
      <c r="E113" s="123">
        <v>30</v>
      </c>
    </row>
    <row r="114" spans="1:5" ht="18.75" x14ac:dyDescent="0.3">
      <c r="A114" s="18">
        <v>93</v>
      </c>
      <c r="B114" s="109" t="s">
        <v>119</v>
      </c>
      <c r="C114" s="121" t="s">
        <v>28</v>
      </c>
      <c r="D114" s="122">
        <v>332.49110000000002</v>
      </c>
      <c r="E114" s="123">
        <v>170</v>
      </c>
    </row>
    <row r="115" spans="1:5" ht="18.75" x14ac:dyDescent="0.3">
      <c r="A115" s="18">
        <v>94</v>
      </c>
      <c r="B115" s="109" t="s">
        <v>125</v>
      </c>
      <c r="C115" s="121" t="s">
        <v>28</v>
      </c>
      <c r="D115" s="122">
        <v>234.6996</v>
      </c>
      <c r="E115" s="123">
        <v>120</v>
      </c>
    </row>
    <row r="116" spans="1:5" ht="18.75" x14ac:dyDescent="0.3">
      <c r="A116" s="18">
        <v>95</v>
      </c>
      <c r="B116" s="109" t="s">
        <v>157</v>
      </c>
      <c r="C116" s="121" t="s">
        <v>28</v>
      </c>
      <c r="D116" s="122">
        <v>156.46639999999999</v>
      </c>
      <c r="E116" s="123">
        <v>80</v>
      </c>
    </row>
    <row r="117" spans="1:5" ht="18.75" x14ac:dyDescent="0.3">
      <c r="A117" s="18">
        <v>96</v>
      </c>
      <c r="B117" s="109" t="s">
        <v>124</v>
      </c>
      <c r="C117" s="121" t="s">
        <v>28</v>
      </c>
      <c r="D117" s="122">
        <v>1369.0809999999999</v>
      </c>
      <c r="E117" s="123">
        <v>700</v>
      </c>
    </row>
    <row r="118" spans="1:5" ht="18.75" x14ac:dyDescent="0.3">
      <c r="A118" s="18">
        <v>97</v>
      </c>
      <c r="B118" s="109" t="s">
        <v>156</v>
      </c>
      <c r="C118" s="121" t="s">
        <v>28</v>
      </c>
      <c r="D118" s="122">
        <v>1955.83</v>
      </c>
      <c r="E118" s="123">
        <v>1000</v>
      </c>
    </row>
    <row r="119" spans="1:5" ht="18.75" x14ac:dyDescent="0.3">
      <c r="A119" s="18"/>
      <c r="B119" s="109" t="s">
        <v>126</v>
      </c>
      <c r="C119" s="121" t="s">
        <v>28</v>
      </c>
      <c r="D119" s="122">
        <v>0</v>
      </c>
      <c r="E119" s="123"/>
    </row>
    <row r="120" spans="1:5" ht="18.75" x14ac:dyDescent="0.25">
      <c r="A120" s="18">
        <v>98</v>
      </c>
      <c r="B120" s="116" t="s">
        <v>127</v>
      </c>
      <c r="C120" s="121" t="s">
        <v>28</v>
      </c>
      <c r="D120" s="122">
        <v>293.37450000000001</v>
      </c>
      <c r="E120" s="123">
        <v>150</v>
      </c>
    </row>
    <row r="121" spans="1:5" ht="18.75" x14ac:dyDescent="0.25">
      <c r="A121" s="18">
        <v>99</v>
      </c>
      <c r="B121" s="116" t="s">
        <v>128</v>
      </c>
      <c r="C121" s="121" t="s">
        <v>28</v>
      </c>
      <c r="D121" s="122">
        <v>293.37450000000001</v>
      </c>
      <c r="E121" s="123">
        <v>150</v>
      </c>
    </row>
    <row r="122" spans="1:5" ht="18.75" x14ac:dyDescent="0.3">
      <c r="A122" s="18">
        <v>100</v>
      </c>
      <c r="B122" s="109" t="s">
        <v>129</v>
      </c>
      <c r="C122" s="121" t="s">
        <v>28</v>
      </c>
      <c r="D122" s="122">
        <v>58.674900000000001</v>
      </c>
      <c r="E122" s="123">
        <v>30</v>
      </c>
    </row>
    <row r="123" spans="1:5" ht="18.75" x14ac:dyDescent="0.3">
      <c r="A123" s="18">
        <v>101</v>
      </c>
      <c r="B123" s="109" t="s">
        <v>159</v>
      </c>
      <c r="C123" s="121" t="s">
        <v>28</v>
      </c>
      <c r="D123" s="122">
        <v>4889.5749999999998</v>
      </c>
      <c r="E123" s="123">
        <v>2500</v>
      </c>
    </row>
    <row r="124" spans="1:5" ht="18.75" x14ac:dyDescent="0.3">
      <c r="A124" s="18">
        <v>102</v>
      </c>
      <c r="B124" s="109" t="s">
        <v>160</v>
      </c>
      <c r="C124" s="121" t="s">
        <v>28</v>
      </c>
      <c r="D124" s="122">
        <v>782.33199999999999</v>
      </c>
      <c r="E124" s="123">
        <v>400</v>
      </c>
    </row>
    <row r="125" spans="1:5" ht="18.75" x14ac:dyDescent="0.3">
      <c r="A125" s="18"/>
      <c r="B125" s="109" t="s">
        <v>130</v>
      </c>
      <c r="C125" s="121" t="s">
        <v>28</v>
      </c>
      <c r="D125" s="122">
        <v>0</v>
      </c>
      <c r="E125" s="123"/>
    </row>
    <row r="126" spans="1:5" ht="18.75" x14ac:dyDescent="0.3">
      <c r="A126" s="18">
        <v>103</v>
      </c>
      <c r="B126" s="109" t="s">
        <v>131</v>
      </c>
      <c r="C126" s="121" t="s">
        <v>28</v>
      </c>
      <c r="D126" s="122">
        <v>234.6996</v>
      </c>
      <c r="E126" s="123">
        <v>120</v>
      </c>
    </row>
    <row r="127" spans="1:5" ht="18.75" x14ac:dyDescent="0.25">
      <c r="A127" s="18">
        <v>104</v>
      </c>
      <c r="B127" s="116" t="s">
        <v>132</v>
      </c>
      <c r="C127" s="121" t="s">
        <v>28</v>
      </c>
      <c r="D127" s="122">
        <v>391.166</v>
      </c>
      <c r="E127" s="123">
        <v>200</v>
      </c>
    </row>
    <row r="128" spans="1:5" ht="18.75" x14ac:dyDescent="0.25">
      <c r="A128" s="18">
        <v>105</v>
      </c>
      <c r="B128" s="116" t="s">
        <v>133</v>
      </c>
      <c r="C128" s="121" t="s">
        <v>28</v>
      </c>
      <c r="D128" s="122">
        <v>547.63239999999996</v>
      </c>
      <c r="E128" s="123">
        <v>280</v>
      </c>
    </row>
    <row r="129" spans="1:5" ht="18.75" x14ac:dyDescent="0.25">
      <c r="A129" s="18">
        <v>106</v>
      </c>
      <c r="B129" s="116" t="s">
        <v>136</v>
      </c>
      <c r="C129" s="121" t="s">
        <v>28</v>
      </c>
      <c r="D129" s="122">
        <v>488.95749999999998</v>
      </c>
      <c r="E129" s="123">
        <v>250</v>
      </c>
    </row>
    <row r="130" spans="1:5" ht="18.75" x14ac:dyDescent="0.3">
      <c r="A130" s="18">
        <v>107</v>
      </c>
      <c r="B130" s="109" t="s">
        <v>135</v>
      </c>
      <c r="C130" s="121" t="s">
        <v>28</v>
      </c>
      <c r="D130" s="122">
        <v>488.95749999999998</v>
      </c>
      <c r="E130" s="123">
        <v>250</v>
      </c>
    </row>
    <row r="131" spans="1:5" ht="18.75" x14ac:dyDescent="0.3">
      <c r="A131" s="18">
        <v>108</v>
      </c>
      <c r="B131" s="109" t="s">
        <v>134</v>
      </c>
      <c r="C131" s="121" t="s">
        <v>28</v>
      </c>
      <c r="D131" s="122">
        <v>664.98220000000003</v>
      </c>
      <c r="E131" s="123">
        <v>340</v>
      </c>
    </row>
    <row r="132" spans="1:5" ht="18.75" x14ac:dyDescent="0.3">
      <c r="A132" s="18">
        <v>109</v>
      </c>
      <c r="B132" s="109" t="s">
        <v>137</v>
      </c>
      <c r="C132" s="121" t="s">
        <v>28</v>
      </c>
      <c r="D132" s="122">
        <v>664.98220000000003</v>
      </c>
      <c r="E132" s="123">
        <v>340</v>
      </c>
    </row>
    <row r="133" spans="1:5" ht="18.75" x14ac:dyDescent="0.3">
      <c r="A133" s="18">
        <v>110</v>
      </c>
      <c r="B133" s="109" t="s">
        <v>138</v>
      </c>
      <c r="C133" s="121" t="s">
        <v>28</v>
      </c>
      <c r="D133" s="122">
        <v>293.37450000000001</v>
      </c>
      <c r="E133" s="123">
        <v>150</v>
      </c>
    </row>
    <row r="134" spans="1:5" ht="18.75" x14ac:dyDescent="0.3">
      <c r="A134" s="18">
        <v>111</v>
      </c>
      <c r="B134" s="109" t="s">
        <v>140</v>
      </c>
      <c r="C134" s="121" t="s">
        <v>28</v>
      </c>
      <c r="D134" s="122">
        <v>293.37450000000001</v>
      </c>
      <c r="E134" s="123">
        <v>150</v>
      </c>
    </row>
    <row r="135" spans="1:5" ht="18.75" x14ac:dyDescent="0.3">
      <c r="A135" s="18">
        <v>112</v>
      </c>
      <c r="B135" s="109" t="s">
        <v>139</v>
      </c>
      <c r="C135" s="121" t="s">
        <v>28</v>
      </c>
      <c r="D135" s="122">
        <v>293.37450000000001</v>
      </c>
      <c r="E135" s="123">
        <v>150</v>
      </c>
    </row>
    <row r="136" spans="1:5" ht="18.75" x14ac:dyDescent="0.3">
      <c r="A136" s="18">
        <v>113</v>
      </c>
      <c r="B136" s="109" t="s">
        <v>161</v>
      </c>
      <c r="C136" s="121" t="s">
        <v>28</v>
      </c>
      <c r="D136" s="122">
        <v>195.583</v>
      </c>
      <c r="E136" s="123">
        <v>100</v>
      </c>
    </row>
    <row r="137" spans="1:5" ht="18.75" x14ac:dyDescent="0.3">
      <c r="A137" s="18">
        <v>114</v>
      </c>
      <c r="B137" s="109" t="s">
        <v>142</v>
      </c>
      <c r="C137" s="121" t="s">
        <v>28</v>
      </c>
      <c r="D137" s="122">
        <v>312.93279999999999</v>
      </c>
      <c r="E137" s="123">
        <v>160</v>
      </c>
    </row>
    <row r="138" spans="1:5" ht="18.75" x14ac:dyDescent="0.3">
      <c r="A138" s="18">
        <v>115</v>
      </c>
      <c r="B138" s="109" t="s">
        <v>141</v>
      </c>
      <c r="C138" s="121" t="s">
        <v>28</v>
      </c>
      <c r="D138" s="122">
        <v>391.166</v>
      </c>
      <c r="E138" s="123">
        <v>200</v>
      </c>
    </row>
    <row r="174" hidden="1" x14ac:dyDescent="0.25"/>
  </sheetData>
  <mergeCells count="16">
    <mergeCell ref="D28:E28"/>
    <mergeCell ref="D16:E16"/>
    <mergeCell ref="D17:E17"/>
    <mergeCell ref="D18:E18"/>
    <mergeCell ref="D19:E19"/>
    <mergeCell ref="D10:E10"/>
    <mergeCell ref="D12:E12"/>
    <mergeCell ref="A1:G1"/>
    <mergeCell ref="A2:G2"/>
    <mergeCell ref="D6:G6"/>
    <mergeCell ref="A3:G3"/>
    <mergeCell ref="D7:E7"/>
    <mergeCell ref="B6:B8"/>
    <mergeCell ref="C6:C8"/>
    <mergeCell ref="A6:A8"/>
    <mergeCell ref="F7:G7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2025-08-28T14:32:25Z</cp:lastPrinted>
  <dcterms:created xsi:type="dcterms:W3CDTF">2019-05-29T08:54:45Z</dcterms:created>
  <dcterms:modified xsi:type="dcterms:W3CDTF">2026-02-06T12:58:09Z</dcterms:modified>
</cp:coreProperties>
</file>