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zdrave\Downloads\"/>
    </mc:Choice>
  </mc:AlternateContent>
  <xr:revisionPtr revIDLastSave="0" documentId="13_ncr:1_{DFEA1BEB-B125-46F4-9EC4-5166043A0F8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definedNames>
    <definedName name="_xlnm._FilterDatabase" localSheetId="1" hidden="1">HospitalPriceList!$A$8:$IN$510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8" i="2" l="1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47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68" i="2"/>
  <c r="G347" i="2"/>
  <c r="G348" i="2"/>
  <c r="G349" i="2"/>
  <c r="G350" i="2"/>
  <c r="G351" i="2"/>
  <c r="G352" i="2"/>
  <c r="G353" i="2"/>
  <c r="G354" i="2"/>
  <c r="G346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02" i="2"/>
  <c r="G282" i="2"/>
  <c r="G283" i="2"/>
  <c r="G284" i="2"/>
  <c r="G285" i="2"/>
  <c r="G286" i="2"/>
  <c r="G287" i="2"/>
  <c r="G288" i="2"/>
  <c r="G289" i="2"/>
  <c r="G281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57" i="2"/>
  <c r="G234" i="2"/>
  <c r="G235" i="2"/>
  <c r="G236" i="2"/>
  <c r="G237" i="2"/>
  <c r="G238" i="2"/>
  <c r="G239" i="2"/>
  <c r="G240" i="2"/>
  <c r="G241" i="2"/>
  <c r="G242" i="2"/>
  <c r="G233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E191" i="2"/>
  <c r="D484" i="2" l="1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483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393" i="2"/>
  <c r="D392" i="2"/>
  <c r="D391" i="2"/>
  <c r="D390" i="2"/>
  <c r="D389" i="2"/>
  <c r="D388" i="2"/>
  <c r="D387" i="2"/>
  <c r="D386" i="2"/>
  <c r="D385" i="2"/>
  <c r="D384" i="2"/>
  <c r="D383" i="2"/>
  <c r="D366" i="2"/>
  <c r="D365" i="2"/>
  <c r="D364" i="2"/>
  <c r="D363" i="2"/>
  <c r="D362" i="2"/>
  <c r="D361" i="2"/>
  <c r="D360" i="2"/>
  <c r="D359" i="2"/>
  <c r="D358" i="2"/>
  <c r="D357" i="2"/>
  <c r="D356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00" i="2"/>
  <c r="D298" i="2"/>
  <c r="D297" i="2"/>
  <c r="D296" i="2"/>
  <c r="D295" i="2"/>
  <c r="D294" i="2"/>
  <c r="D293" i="2"/>
  <c r="D292" i="2"/>
  <c r="D291" i="2"/>
  <c r="D279" i="2"/>
  <c r="D273" i="2"/>
  <c r="D274" i="2"/>
  <c r="D275" i="2"/>
  <c r="D276" i="2"/>
  <c r="D277" i="2"/>
  <c r="D278" i="2"/>
  <c r="D272" i="2"/>
  <c r="D245" i="2"/>
  <c r="D246" i="2"/>
  <c r="D247" i="2"/>
  <c r="D248" i="2"/>
  <c r="D249" i="2"/>
  <c r="D250" i="2"/>
  <c r="D251" i="2"/>
  <c r="D252" i="2"/>
  <c r="D253" i="2"/>
  <c r="D254" i="2"/>
  <c r="D255" i="2"/>
  <c r="D244" i="2"/>
  <c r="D211" i="2"/>
  <c r="D212" i="2"/>
  <c r="D213" i="2"/>
  <c r="D214" i="2"/>
  <c r="D215" i="2"/>
  <c r="D216" i="2"/>
  <c r="D217" i="2"/>
  <c r="D218" i="2"/>
  <c r="D219" i="2"/>
  <c r="D220" i="2"/>
  <c r="D222" i="2"/>
  <c r="D223" i="2"/>
  <c r="D224" i="2"/>
  <c r="D225" i="2"/>
  <c r="D226" i="2"/>
  <c r="D227" i="2"/>
  <c r="D228" i="2"/>
  <c r="D229" i="2"/>
  <c r="D230" i="2"/>
  <c r="D231" i="2"/>
  <c r="D21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60" i="2"/>
  <c r="E161" i="2"/>
  <c r="E162" i="2"/>
  <c r="E163" i="2"/>
  <c r="E164" i="2"/>
  <c r="E165" i="2"/>
  <c r="E166" i="2"/>
  <c r="E167" i="2"/>
  <c r="E168" i="2"/>
  <c r="E169" i="2"/>
  <c r="E170" i="2"/>
  <c r="E158" i="2"/>
  <c r="E155" i="2"/>
  <c r="E156" i="2"/>
  <c r="E150" i="2"/>
  <c r="E152" i="2"/>
  <c r="E154" i="2"/>
  <c r="E148" i="2"/>
  <c r="E143" i="2"/>
  <c r="E144" i="2"/>
  <c r="E145" i="2"/>
  <c r="E146" i="2"/>
  <c r="E147" i="2"/>
  <c r="E137" i="2"/>
  <c r="E138" i="2"/>
  <c r="E139" i="2"/>
  <c r="E140" i="2"/>
  <c r="E141" i="2"/>
  <c r="E129" i="2"/>
  <c r="E130" i="2"/>
  <c r="E131" i="2"/>
  <c r="E132" i="2"/>
  <c r="E133" i="2"/>
  <c r="E134" i="2"/>
  <c r="E135" i="2"/>
  <c r="E136" i="2"/>
  <c r="E128" i="2"/>
  <c r="E119" i="2"/>
  <c r="E120" i="2"/>
  <c r="E121" i="2"/>
  <c r="E122" i="2"/>
  <c r="E123" i="2"/>
  <c r="E124" i="2"/>
  <c r="E125" i="2"/>
  <c r="E126" i="2"/>
  <c r="E114" i="2"/>
  <c r="E115" i="2"/>
  <c r="E116" i="2"/>
  <c r="E117" i="2"/>
  <c r="E110" i="2"/>
  <c r="E111" i="2"/>
  <c r="E112" i="2"/>
  <c r="E103" i="2"/>
  <c r="E104" i="2"/>
  <c r="E105" i="2"/>
  <c r="E106" i="2"/>
  <c r="E107" i="2"/>
  <c r="E108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100" i="2"/>
  <c r="E101" i="2"/>
  <c r="E46" i="2"/>
  <c r="E47" i="2"/>
  <c r="E48" i="2"/>
  <c r="E49" i="2"/>
  <c r="E50" i="2"/>
  <c r="E52" i="2"/>
  <c r="E53" i="2"/>
  <c r="E54" i="2"/>
  <c r="E55" i="2"/>
  <c r="E56" i="2"/>
  <c r="E57" i="2"/>
  <c r="E59" i="2"/>
  <c r="E61" i="2"/>
  <c r="E62" i="2"/>
  <c r="E63" i="2"/>
  <c r="E64" i="2"/>
  <c r="E65" i="2"/>
  <c r="E66" i="2"/>
  <c r="E67" i="2"/>
  <c r="E69" i="2"/>
  <c r="E33" i="2"/>
  <c r="E34" i="2"/>
  <c r="E35" i="2"/>
  <c r="E36" i="2"/>
  <c r="E37" i="2"/>
  <c r="E38" i="2"/>
  <c r="E39" i="2"/>
  <c r="E40" i="2"/>
  <c r="E41" i="2"/>
  <c r="E42" i="2"/>
  <c r="E43" i="2"/>
  <c r="E29" i="2"/>
  <c r="E31" i="2"/>
  <c r="E32" i="2"/>
  <c r="E23" i="2"/>
  <c r="E24" i="2"/>
  <c r="E25" i="2"/>
  <c r="E26" i="2"/>
  <c r="E27" i="2"/>
  <c r="E28" i="2"/>
  <c r="E21" i="2"/>
  <c r="E10" i="2"/>
  <c r="E11" i="2"/>
  <c r="E12" i="2"/>
  <c r="E13" i="2"/>
  <c r="E14" i="2"/>
  <c r="E15" i="2"/>
  <c r="E16" i="2"/>
  <c r="E17" i="2"/>
  <c r="E18" i="2"/>
  <c r="E19" i="2"/>
  <c r="E20" i="2"/>
  <c r="E9" i="2"/>
  <c r="D481" i="2"/>
  <c r="E481" i="2" s="1"/>
  <c r="D480" i="2"/>
  <c r="E480" i="2" s="1"/>
  <c r="D479" i="2"/>
  <c r="E479" i="2" s="1"/>
  <c r="D478" i="2"/>
  <c r="E478" i="2" s="1"/>
  <c r="D477" i="2"/>
  <c r="E477" i="2" s="1"/>
  <c r="D476" i="2"/>
  <c r="E476" i="2" s="1"/>
  <c r="D475" i="2"/>
  <c r="E475" i="2" s="1"/>
  <c r="D474" i="2"/>
  <c r="E474" i="2" s="1"/>
  <c r="D473" i="2"/>
  <c r="E473" i="2" s="1"/>
  <c r="D472" i="2"/>
  <c r="E472" i="2" s="1"/>
  <c r="D471" i="2"/>
  <c r="E471" i="2" s="1"/>
  <c r="D470" i="2"/>
  <c r="E470" i="2" s="1"/>
  <c r="D469" i="2"/>
  <c r="E469" i="2" s="1"/>
  <c r="D468" i="2"/>
  <c r="E468" i="2" s="1"/>
  <c r="D467" i="2"/>
  <c r="E467" i="2" s="1"/>
  <c r="D466" i="2"/>
  <c r="E466" i="2" s="1"/>
  <c r="D465" i="2"/>
  <c r="E465" i="2" s="1"/>
  <c r="D464" i="2"/>
  <c r="E464" i="2" s="1"/>
  <c r="D463" i="2"/>
  <c r="E463" i="2" s="1"/>
  <c r="D462" i="2"/>
  <c r="E462" i="2" s="1"/>
  <c r="D461" i="2"/>
  <c r="E461" i="2" s="1"/>
  <c r="D460" i="2"/>
  <c r="E460" i="2" s="1"/>
  <c r="D459" i="2"/>
  <c r="E459" i="2" s="1"/>
  <c r="D458" i="2"/>
  <c r="E458" i="2" s="1"/>
  <c r="D457" i="2"/>
  <c r="E457" i="2" s="1"/>
  <c r="D456" i="2"/>
  <c r="E456" i="2" s="1"/>
  <c r="D455" i="2"/>
  <c r="E455" i="2" s="1"/>
  <c r="D454" i="2"/>
  <c r="E454" i="2" s="1"/>
  <c r="D453" i="2"/>
  <c r="E453" i="2" s="1"/>
  <c r="D452" i="2"/>
  <c r="E452" i="2" s="1"/>
  <c r="D451" i="2"/>
  <c r="E451" i="2" s="1"/>
  <c r="D450" i="2"/>
  <c r="E450" i="2" s="1"/>
  <c r="D449" i="2"/>
  <c r="E449" i="2" s="1"/>
  <c r="D448" i="2"/>
  <c r="E448" i="2" s="1"/>
  <c r="D447" i="2"/>
  <c r="E447" i="2" s="1"/>
  <c r="D414" i="2"/>
  <c r="E414" i="2" s="1"/>
  <c r="D413" i="2"/>
  <c r="E413" i="2" s="1"/>
  <c r="D412" i="2"/>
  <c r="E412" i="2" s="1"/>
  <c r="D411" i="2"/>
  <c r="E411" i="2" s="1"/>
  <c r="D410" i="2"/>
  <c r="E410" i="2" s="1"/>
  <c r="D409" i="2"/>
  <c r="E409" i="2" s="1"/>
  <c r="D408" i="2"/>
  <c r="E408" i="2" s="1"/>
  <c r="D407" i="2"/>
  <c r="E407" i="2" s="1"/>
  <c r="D406" i="2"/>
  <c r="E406" i="2" s="1"/>
  <c r="D405" i="2"/>
  <c r="E405" i="2" s="1"/>
  <c r="D404" i="2"/>
  <c r="E404" i="2" s="1"/>
  <c r="D403" i="2"/>
  <c r="E403" i="2" s="1"/>
  <c r="D402" i="2"/>
  <c r="E402" i="2" s="1"/>
  <c r="D401" i="2"/>
  <c r="E401" i="2" s="1"/>
  <c r="D400" i="2"/>
  <c r="E400" i="2" s="1"/>
  <c r="D399" i="2"/>
  <c r="E399" i="2" s="1"/>
  <c r="D398" i="2"/>
  <c r="E398" i="2" s="1"/>
  <c r="D397" i="2"/>
  <c r="E397" i="2" s="1"/>
  <c r="D396" i="2"/>
  <c r="E396" i="2" s="1"/>
  <c r="D395" i="2"/>
  <c r="E395" i="2" s="1"/>
  <c r="D381" i="2"/>
  <c r="E381" i="2" s="1"/>
  <c r="D380" i="2"/>
  <c r="E380" i="2" s="1"/>
  <c r="D379" i="2"/>
  <c r="E379" i="2" s="1"/>
  <c r="D378" i="2"/>
  <c r="E378" i="2" s="1"/>
  <c r="D377" i="2"/>
  <c r="E377" i="2" s="1"/>
  <c r="D376" i="2"/>
  <c r="E376" i="2" s="1"/>
  <c r="D375" i="2"/>
  <c r="E375" i="2" s="1"/>
  <c r="D374" i="2"/>
  <c r="E374" i="2" s="1"/>
  <c r="D373" i="2"/>
  <c r="E373" i="2" s="1"/>
  <c r="D372" i="2"/>
  <c r="E372" i="2" s="1"/>
  <c r="D371" i="2"/>
  <c r="E371" i="2" s="1"/>
  <c r="D370" i="2"/>
  <c r="E370" i="2" s="1"/>
  <c r="D369" i="2"/>
  <c r="E369" i="2" s="1"/>
  <c r="D368" i="2"/>
  <c r="E368" i="2" s="1"/>
  <c r="D354" i="2"/>
  <c r="E354" i="2" s="1"/>
  <c r="D353" i="2"/>
  <c r="E353" i="2" s="1"/>
  <c r="D352" i="2"/>
  <c r="E352" i="2" s="1"/>
  <c r="D351" i="2"/>
  <c r="E351" i="2" s="1"/>
  <c r="D350" i="2"/>
  <c r="E350" i="2" s="1"/>
  <c r="D349" i="2"/>
  <c r="E349" i="2" s="1"/>
  <c r="D348" i="2"/>
  <c r="E348" i="2" s="1"/>
  <c r="D347" i="2"/>
  <c r="E347" i="2" s="1"/>
  <c r="D346" i="2"/>
  <c r="E346" i="2" s="1"/>
  <c r="D324" i="2"/>
  <c r="E324" i="2" s="1"/>
  <c r="D323" i="2"/>
  <c r="E323" i="2" s="1"/>
  <c r="D322" i="2"/>
  <c r="E322" i="2" s="1"/>
  <c r="D321" i="2"/>
  <c r="E321" i="2" s="1"/>
  <c r="D320" i="2"/>
  <c r="E320" i="2" s="1"/>
  <c r="D319" i="2"/>
  <c r="E319" i="2" s="1"/>
  <c r="D318" i="2"/>
  <c r="E318" i="2" s="1"/>
  <c r="D317" i="2"/>
  <c r="E317" i="2" s="1"/>
  <c r="D316" i="2"/>
  <c r="E316" i="2" s="1"/>
  <c r="D315" i="2"/>
  <c r="E315" i="2" s="1"/>
  <c r="D314" i="2"/>
  <c r="E314" i="2" s="1"/>
  <c r="D313" i="2"/>
  <c r="E313" i="2" s="1"/>
  <c r="D312" i="2"/>
  <c r="E312" i="2" s="1"/>
  <c r="D311" i="2"/>
  <c r="E311" i="2" s="1"/>
  <c r="D310" i="2"/>
  <c r="E310" i="2" s="1"/>
  <c r="D309" i="2"/>
  <c r="E309" i="2" s="1"/>
  <c r="D308" i="2"/>
  <c r="E308" i="2" s="1"/>
  <c r="D307" i="2"/>
  <c r="E307" i="2" s="1"/>
  <c r="D306" i="2"/>
  <c r="E306" i="2" s="1"/>
  <c r="D305" i="2"/>
  <c r="E305" i="2" s="1"/>
  <c r="D304" i="2"/>
  <c r="E304" i="2" s="1"/>
  <c r="D303" i="2"/>
  <c r="E303" i="2" s="1"/>
  <c r="D302" i="2"/>
  <c r="E302" i="2" s="1"/>
  <c r="D289" i="2"/>
  <c r="E289" i="2" s="1"/>
  <c r="D288" i="2"/>
  <c r="E288" i="2" s="1"/>
  <c r="D287" i="2"/>
  <c r="E287" i="2" s="1"/>
  <c r="D286" i="2"/>
  <c r="E286" i="2" s="1"/>
  <c r="D285" i="2"/>
  <c r="E285" i="2" s="1"/>
  <c r="D284" i="2"/>
  <c r="E284" i="2" s="1"/>
  <c r="D283" i="2"/>
  <c r="E283" i="2" s="1"/>
  <c r="D282" i="2"/>
  <c r="E282" i="2" s="1"/>
  <c r="D281" i="2"/>
  <c r="E281" i="2" s="1"/>
  <c r="D270" i="2"/>
  <c r="E270" i="2" s="1"/>
  <c r="D269" i="2"/>
  <c r="E269" i="2" s="1"/>
  <c r="D268" i="2"/>
  <c r="E268" i="2" s="1"/>
  <c r="D267" i="2"/>
  <c r="E267" i="2" s="1"/>
  <c r="D266" i="2"/>
  <c r="E266" i="2" s="1"/>
  <c r="D265" i="2"/>
  <c r="E265" i="2" s="1"/>
  <c r="D264" i="2"/>
  <c r="E264" i="2" s="1"/>
  <c r="D263" i="2"/>
  <c r="E263" i="2" s="1"/>
  <c r="D262" i="2"/>
  <c r="E262" i="2" s="1"/>
  <c r="D261" i="2"/>
  <c r="E261" i="2" s="1"/>
  <c r="D260" i="2"/>
  <c r="E260" i="2" s="1"/>
  <c r="D259" i="2"/>
  <c r="E259" i="2" s="1"/>
  <c r="D258" i="2"/>
  <c r="E258" i="2" s="1"/>
  <c r="D257" i="2"/>
  <c r="E257" i="2" s="1"/>
  <c r="D242" i="2"/>
  <c r="E242" i="2" s="1"/>
  <c r="D241" i="2"/>
  <c r="E241" i="2" s="1"/>
  <c r="D240" i="2"/>
  <c r="E240" i="2" s="1"/>
  <c r="D239" i="2"/>
  <c r="E239" i="2" s="1"/>
  <c r="D238" i="2"/>
  <c r="E238" i="2" s="1"/>
  <c r="D237" i="2"/>
  <c r="E237" i="2" s="1"/>
  <c r="D236" i="2"/>
  <c r="E236" i="2" s="1"/>
  <c r="D235" i="2"/>
  <c r="E235" i="2" s="1"/>
  <c r="D234" i="2"/>
  <c r="E234" i="2" s="1"/>
  <c r="D233" i="2"/>
  <c r="E233" i="2" s="1"/>
  <c r="D208" i="2"/>
  <c r="E208" i="2" s="1"/>
  <c r="D207" i="2"/>
  <c r="E207" i="2" s="1"/>
  <c r="D206" i="2"/>
  <c r="E206" i="2" s="1"/>
  <c r="D205" i="2"/>
  <c r="E205" i="2" s="1"/>
  <c r="D204" i="2"/>
  <c r="E204" i="2" s="1"/>
  <c r="D203" i="2"/>
  <c r="E203" i="2" s="1"/>
  <c r="D202" i="2"/>
  <c r="E202" i="2" s="1"/>
  <c r="D201" i="2"/>
  <c r="E201" i="2" s="1"/>
  <c r="D200" i="2"/>
  <c r="E200" i="2" s="1"/>
  <c r="D199" i="2"/>
  <c r="E199" i="2" s="1"/>
  <c r="D198" i="2"/>
  <c r="E198" i="2" s="1"/>
  <c r="D197" i="2"/>
  <c r="E197" i="2" s="1"/>
  <c r="D196" i="2"/>
  <c r="E196" i="2" s="1"/>
  <c r="D195" i="2"/>
  <c r="E195" i="2" s="1"/>
  <c r="D194" i="2"/>
  <c r="E194" i="2" s="1"/>
  <c r="D193" i="2"/>
  <c r="E193" i="2" s="1"/>
</calcChain>
</file>

<file path=xl/sharedStrings.xml><?xml version="1.0" encoding="utf-8"?>
<sst xmlns="http://schemas.openxmlformats.org/spreadsheetml/2006/main" count="1507" uniqueCount="840">
  <si>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</si>
  <si>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</si>
  <si>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</si>
  <si>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</si>
  <si>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</si>
  <si>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</si>
  <si>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</si>
  <si>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</si>
  <si>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</si>
  <si>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</si>
  <si>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</si>
  <si>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</si>
  <si>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</si>
  <si>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</si>
  <si>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</si>
  <si>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</si>
  <si>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</si>
  <si>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</si>
  <si>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</si>
  <si>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</si>
  <si>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</si>
  <si>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</si>
  <si>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</si>
  <si>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</si>
  <si>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</si>
  <si>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</si>
  <si>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DMC400F</t>
  </si>
  <si>
    <t>ZU86112</t>
  </si>
  <si>
    <t>Микробиологично изследване за бацилоносителство</t>
  </si>
  <si>
    <t>DM23000</t>
  </si>
  <si>
    <t>DM46000</t>
  </si>
  <si>
    <t>DM7V00C</t>
  </si>
  <si>
    <t>DM7V00D</t>
  </si>
  <si>
    <t>DM0V031</t>
  </si>
  <si>
    <t>DM100W0</t>
  </si>
  <si>
    <t>Антибиограма</t>
  </si>
  <si>
    <t>DMB000H</t>
  </si>
  <si>
    <t>Сифилис TPHA</t>
  </si>
  <si>
    <t>DM9U00D</t>
  </si>
  <si>
    <t>RPR-СИФИЛИС</t>
  </si>
  <si>
    <t>ZFC0001</t>
  </si>
  <si>
    <t>Потребителска такса - КП</t>
  </si>
  <si>
    <t>Тип услуга : ХЕМАТОЛОГИЧНИ ИЗСЛЕДВАНИЯ</t>
  </si>
  <si>
    <t>DH41050</t>
  </si>
  <si>
    <t>ПКК ,автоматично, с диференциално броене</t>
  </si>
  <si>
    <t>DH49058</t>
  </si>
  <si>
    <t>СУЕ</t>
  </si>
  <si>
    <t>DH81050</t>
  </si>
  <si>
    <t>DH8B050</t>
  </si>
  <si>
    <t>DCWE050</t>
  </si>
  <si>
    <t>Тип услуга : ТУМОРНИ МАРКЕРИ</t>
  </si>
  <si>
    <t>DC89030</t>
  </si>
  <si>
    <t>бета-hCG - урина</t>
  </si>
  <si>
    <t>DCPU000</t>
  </si>
  <si>
    <t>DC6S000</t>
  </si>
  <si>
    <t>CA 15-3</t>
  </si>
  <si>
    <t>DC6R000</t>
  </si>
  <si>
    <t>CA 125</t>
  </si>
  <si>
    <t>DC6V000</t>
  </si>
  <si>
    <t>CA 19-9</t>
  </si>
  <si>
    <t>DC3Q000</t>
  </si>
  <si>
    <t>Алфа-фетопротеин-серум</t>
  </si>
  <si>
    <t>Тип услуга : УРИНА</t>
  </si>
  <si>
    <t>DDFC002</t>
  </si>
  <si>
    <t>DDGT033</t>
  </si>
  <si>
    <t>DDC4031</t>
  </si>
  <si>
    <t>DDDT031</t>
  </si>
  <si>
    <t>DD1Y031</t>
  </si>
  <si>
    <t>DDFA031</t>
  </si>
  <si>
    <t>DCDT03C</t>
  </si>
  <si>
    <t>DCJC03C</t>
  </si>
  <si>
    <t>DCQ903C</t>
  </si>
  <si>
    <t>DCQ9030</t>
  </si>
  <si>
    <t>DC20060</t>
  </si>
  <si>
    <t>DC6P030</t>
  </si>
  <si>
    <t>Амилаза в урината</t>
  </si>
  <si>
    <t>DCW50K0</t>
  </si>
  <si>
    <t>Тип услуга : ВИРУСОЛОГИЯ И СЕРОЛОГИЯ</t>
  </si>
  <si>
    <t>DM4L00D</t>
  </si>
  <si>
    <t>DM4Q00D</t>
  </si>
  <si>
    <t>DM4R00D</t>
  </si>
  <si>
    <t>DM5D00D</t>
  </si>
  <si>
    <t>Тип услуга : Дейности</t>
  </si>
  <si>
    <t>ZPК0067</t>
  </si>
  <si>
    <t>ZU89064</t>
  </si>
  <si>
    <t>Тип услуга : Ехографии</t>
  </si>
  <si>
    <t>Тип услуга : Образна диагностика</t>
  </si>
  <si>
    <t>ZU88805</t>
  </si>
  <si>
    <t>Копие на диск</t>
  </si>
  <si>
    <t>ZU88806</t>
  </si>
  <si>
    <t>Копие на описание</t>
  </si>
  <si>
    <t>Тип услуга : Компютърна диагностика</t>
  </si>
  <si>
    <t>ZU89172</t>
  </si>
  <si>
    <t>Тип услуга : Рентгенографии</t>
  </si>
  <si>
    <t>ZU87430</t>
  </si>
  <si>
    <t>06.11 Рентгенография на стерноклавикуларна става</t>
  </si>
  <si>
    <t>ZU87431</t>
  </si>
  <si>
    <t>06.19 Рентгенография на клавикула</t>
  </si>
  <si>
    <t>ZU87432</t>
  </si>
  <si>
    <t>06.06 Рентгенография на стернум</t>
  </si>
  <si>
    <t>ZU87433</t>
  </si>
  <si>
    <t>06.07 Рентгенография на ребра</t>
  </si>
  <si>
    <t>ZU87440</t>
  </si>
  <si>
    <t>06.30 Рентгенография на гръден кош и бял дроб</t>
  </si>
  <si>
    <t>ZU87491</t>
  </si>
  <si>
    <t>06.08 Рентгеноскопия на бял дроб и сърце</t>
  </si>
  <si>
    <t>ZU87150</t>
  </si>
  <si>
    <t>06.04 Рентгенография на околоносни синуси</t>
  </si>
  <si>
    <t>ZU87160</t>
  </si>
  <si>
    <t>06.03 Рентгенография на лицеви кости</t>
  </si>
  <si>
    <t>ZU87170</t>
  </si>
  <si>
    <t>06.28 Рентгенография на череп</t>
  </si>
  <si>
    <t>ZU87240</t>
  </si>
  <si>
    <t>ZU87290</t>
  </si>
  <si>
    <t>06.29 Рентгенография на гръбначни прешлени</t>
  </si>
  <si>
    <t>ZU88171</t>
  </si>
  <si>
    <t>06.05 Специални центражи на черепа</t>
  </si>
  <si>
    <t>ZU88190</t>
  </si>
  <si>
    <t>06.32 Обзорна рентгенография на корем</t>
  </si>
  <si>
    <t>ZU88210</t>
  </si>
  <si>
    <t>06.20 Рентгенография на акромиоклавикуларна става</t>
  </si>
  <si>
    <t>ZU88211</t>
  </si>
  <si>
    <t>06.22 Рентгенография на раменна става</t>
  </si>
  <si>
    <t>ZU88212</t>
  </si>
  <si>
    <t>06.23 Рентгенография на хумерус</t>
  </si>
  <si>
    <t>ZU88220</t>
  </si>
  <si>
    <t>06.24 Рентгенография на лакетна става</t>
  </si>
  <si>
    <t>ZU88221</t>
  </si>
  <si>
    <t>ZU88230</t>
  </si>
  <si>
    <t>06.26 Рентгенография на гривнена става</t>
  </si>
  <si>
    <t>ZU88231</t>
  </si>
  <si>
    <t>06.10 Рентгенография на длан и пръсти</t>
  </si>
  <si>
    <t>ZU88240</t>
  </si>
  <si>
    <t>06.09 Рентгенография на крайници</t>
  </si>
  <si>
    <t>ZU88260</t>
  </si>
  <si>
    <t>06.33 Рентгенография на таз</t>
  </si>
  <si>
    <t>ZU88261</t>
  </si>
  <si>
    <t>06.13 Рентгенография на тазобедрена става</t>
  </si>
  <si>
    <t>ZU88270</t>
  </si>
  <si>
    <t>06.14 Рентгенография на бедрена кост</t>
  </si>
  <si>
    <t>ZU88271</t>
  </si>
  <si>
    <t>ZU88272</t>
  </si>
  <si>
    <t>06.16 Рентгенография на подбедрица</t>
  </si>
  <si>
    <t>ZU88280</t>
  </si>
  <si>
    <t>06.17 Рентгенография на глезенна става</t>
  </si>
  <si>
    <t>ZU88281</t>
  </si>
  <si>
    <t>06.18 Рентгенография на стъпало и пръсти</t>
  </si>
  <si>
    <t>ZU88330</t>
  </si>
  <si>
    <t>06.21 Рентгенография на скапула</t>
  </si>
  <si>
    <t>ZU87614</t>
  </si>
  <si>
    <t>Контрасно изсл. на хранопровод,стомах,дуоденом,</t>
  </si>
  <si>
    <t>Тип услуга : ТИРОИДНИ ХОРМОНИ</t>
  </si>
  <si>
    <t>DCSS000</t>
  </si>
  <si>
    <t>TSH</t>
  </si>
  <si>
    <t>DCSX000</t>
  </si>
  <si>
    <t>FT4</t>
  </si>
  <si>
    <t>Тип услуга : ПОЛОВИ ХОРМОНИ</t>
  </si>
  <si>
    <t>DCKH000</t>
  </si>
  <si>
    <t>LH (лутеинизиращ хормон)</t>
  </si>
  <si>
    <t>DD6S000</t>
  </si>
  <si>
    <t>FSH (фоликуло-стимулиращ хормон)</t>
  </si>
  <si>
    <t>DCPN000</t>
  </si>
  <si>
    <t>Тип услуга : КРЪВНО-ГАЗОВ АНАЛИЗ</t>
  </si>
  <si>
    <t>DC000P0</t>
  </si>
  <si>
    <t>АКР</t>
  </si>
  <si>
    <t>Тип услуга : КРЪВОСЪСИРВАНЕ - СКРИНИНГ</t>
  </si>
  <si>
    <t>DH0B05Q</t>
  </si>
  <si>
    <t>DH02550</t>
  </si>
  <si>
    <t>DH7V020</t>
  </si>
  <si>
    <t>DH0C050</t>
  </si>
  <si>
    <t>DH4L020</t>
  </si>
  <si>
    <t>Тип услуга : КЛИНИЧНА ХИМИЯ</t>
  </si>
  <si>
    <t>DCFS051</t>
  </si>
  <si>
    <t>Гликиран хемоглобин - Нb A1C</t>
  </si>
  <si>
    <t>DC6P000</t>
  </si>
  <si>
    <t>DCDT000</t>
  </si>
  <si>
    <t>DC97000</t>
  </si>
  <si>
    <t>DCV5000</t>
  </si>
  <si>
    <t>DCV3000</t>
  </si>
  <si>
    <t>DCQ9000</t>
  </si>
  <si>
    <t>DC22000</t>
  </si>
  <si>
    <t>DCW4000</t>
  </si>
  <si>
    <t>DCW3000</t>
  </si>
  <si>
    <t>DC81000</t>
  </si>
  <si>
    <t>DCTG000</t>
  </si>
  <si>
    <t>DCWD000</t>
  </si>
  <si>
    <t>DCWG000</t>
  </si>
  <si>
    <t>DC58000</t>
  </si>
  <si>
    <t>АСАТ</t>
  </si>
  <si>
    <t>DC1A000</t>
  </si>
  <si>
    <t>АЛАТ</t>
  </si>
  <si>
    <t>DCD5000</t>
  </si>
  <si>
    <t>ГГТ</t>
  </si>
  <si>
    <t>DC2P050</t>
  </si>
  <si>
    <t>DCJN000</t>
  </si>
  <si>
    <t>ЛДХ</t>
  </si>
  <si>
    <t>DCJE000</t>
  </si>
  <si>
    <t>Липаза</t>
  </si>
  <si>
    <t>DC31000</t>
  </si>
  <si>
    <t>АЛФА - Амилаза</t>
  </si>
  <si>
    <t>DCJ6000</t>
  </si>
  <si>
    <t>DCJ1000</t>
  </si>
  <si>
    <t>Тип услуга : ФУНКЦИОНАЛНИ ТЕСТОВЕ</t>
  </si>
  <si>
    <t>DCDT050</t>
  </si>
  <si>
    <t>DCDT05G</t>
  </si>
  <si>
    <t>Тип услуга : ЕЛЕКТРОЛИТИ И МИКРОЕЛЕМЕНТИ</t>
  </si>
  <si>
    <t>DCPH001</t>
  </si>
  <si>
    <t>Йонограма (Калий, Натрий, Хлор)</t>
  </si>
  <si>
    <t>DCWN050</t>
  </si>
  <si>
    <t>DC7Q000</t>
  </si>
  <si>
    <t>Тип услуга : МАРКЕРИ НА ВЪЗПАЛЕНИЕТО И СПЕЦИФИЧНИ ПРОТЕИНИ</t>
  </si>
  <si>
    <t>DM9D00N</t>
  </si>
  <si>
    <t>Антистрептолизинов титър (AST)</t>
  </si>
  <si>
    <t>DM686QF</t>
  </si>
  <si>
    <t>WALER-ROSSE</t>
  </si>
  <si>
    <t>DC99050</t>
  </si>
  <si>
    <t>Криоглобулини - качествено</t>
  </si>
  <si>
    <t>Тип услуга : АГО - Клинични пътеки</t>
  </si>
  <si>
    <t>Стационарни грижи при бременност с повишен риск</t>
  </si>
  <si>
    <t>Нерадикално отстраняване на матката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</si>
  <si>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</si>
  <si>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Интензивно лечение на интра- и постпартални усложнения, довели до шок.</t>
  </si>
  <si>
    <t>Тип услуга : АГО - Платени услуги</t>
  </si>
  <si>
    <t>ZPUL006</t>
  </si>
  <si>
    <t>Аборт по желание с обща анестезия</t>
  </si>
  <si>
    <t>ZPUL007</t>
  </si>
  <si>
    <t>Аборт по желание с местна анестезия</t>
  </si>
  <si>
    <t>ZPUL008</t>
  </si>
  <si>
    <t>Аборт по желание в 12-та г.с.</t>
  </si>
  <si>
    <t>ZPUL009</t>
  </si>
  <si>
    <t>Пробно абразио</t>
  </si>
  <si>
    <t>ZPUL011</t>
  </si>
  <si>
    <t>Постоперативна обработка на рана</t>
  </si>
  <si>
    <t>ZPUL012</t>
  </si>
  <si>
    <t>Мониториране на детски сърдечни тонове</t>
  </si>
  <si>
    <t>ZPUL013</t>
  </si>
  <si>
    <t>Леглоден  / медикаментозно лечение и наблюдение 24 ч./</t>
  </si>
  <si>
    <t>ZPUL014</t>
  </si>
  <si>
    <t>Дневен стационар/ медикаментозно лечение и наблюдение до 8 ч. на ден /</t>
  </si>
  <si>
    <t>ZPUL015</t>
  </si>
  <si>
    <t>Такса придружител (без осигуряване на легло)/ с ДДС/</t>
  </si>
  <si>
    <t>Такса придружител (с осигуряване на легло) / с ДДС/</t>
  </si>
  <si>
    <t>ZPUL017</t>
  </si>
  <si>
    <t>Подобрени битови условия / с ДДС/ до 5 дни престой</t>
  </si>
  <si>
    <t>ZPUL019</t>
  </si>
  <si>
    <t>Епикриза - препис/ с ДДС/</t>
  </si>
  <si>
    <t>ZPUL020</t>
  </si>
  <si>
    <t>Медицински документ - дубликат/ с ДДС/</t>
  </si>
  <si>
    <t>ZPUL021</t>
  </si>
  <si>
    <t>Дубликат на образно изследване на електронен носител/ с ДДС/</t>
  </si>
  <si>
    <t>Тип услуга : ВО - Клинични пътеки</t>
  </si>
  <si>
    <t>Диагностика и лечение на системни заболявания на съединителната тъкан при лица над 18 години</t>
  </si>
  <si>
    <t>Наблюдение до 48 часа в стационарни условия след проведена амбулаторна процедура</t>
  </si>
  <si>
    <t>Консервативно лечение на продължителна бъбречна колика</t>
  </si>
  <si>
    <t>Ендоскопска диагностика на заболявания, засягащи стомашно-чревния тракт</t>
  </si>
  <si>
    <t>Амбулаторно наблюдение/диспансеризация на пациенти с тежкопротичащи възпалителни полиартропатии и спондилопатии</t>
  </si>
  <si>
    <t>Тип услуга : ВО - Платени услуги</t>
  </si>
  <si>
    <t>ZPUL022</t>
  </si>
  <si>
    <t>Фиброгастроскопия</t>
  </si>
  <si>
    <t>ZPUL024</t>
  </si>
  <si>
    <t>ZPUL025</t>
  </si>
  <si>
    <t>Леглоден / медикаментозно лечение и наблюдение 24ч./</t>
  </si>
  <si>
    <t>ZPUL026</t>
  </si>
  <si>
    <t>Такса придружител (без осигуряване на легло) / с ДДС/</t>
  </si>
  <si>
    <t>ZPUL029</t>
  </si>
  <si>
    <t>ZPUL030</t>
  </si>
  <si>
    <t>ZPUL031</t>
  </si>
  <si>
    <t>Тип услуга : ДО - Клинични пътеки</t>
  </si>
  <si>
    <t>ZKUL042</t>
  </si>
  <si>
    <t>Тип услуга : ДО - Платени услуги</t>
  </si>
  <si>
    <t>ZPUL038</t>
  </si>
  <si>
    <t>Епикриза – препис/ с ДДС/</t>
  </si>
  <si>
    <t>ZPUL039</t>
  </si>
  <si>
    <t>Медицински документ – дубликат/ с ДДС/</t>
  </si>
  <si>
    <t>ZPUL040</t>
  </si>
  <si>
    <t>ZPUL042</t>
  </si>
  <si>
    <t>ZPUL043</t>
  </si>
  <si>
    <t>ZPUL045</t>
  </si>
  <si>
    <t>Подобрени битови условия /с ДДС/ - до 5 дни престой</t>
  </si>
  <si>
    <t>ZPUL046</t>
  </si>
  <si>
    <t>Подобрени битови условия /с ДДС/ - за всеки следващ ден след 5 дни престой</t>
  </si>
  <si>
    <t>Тип услуга : ОТО - Клинични пътеки</t>
  </si>
  <si>
    <t>Периферни и черепномозъчни нерви (екстракраниална част) – оперативно лечение</t>
  </si>
  <si>
    <t>Оперативни процедури с много голям обем и сложност на таза, тазобедрената и колянната става</t>
  </si>
  <si>
    <t>Оперативни процедури с алопластика на тазобедрена и колянна става</t>
  </si>
  <si>
    <t>Оперативни процедури на таза и долния крайник със среден обем и сложност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</si>
  <si>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</si>
  <si>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</si>
  <si>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Амбулаторни хирургични процедури</t>
  </si>
  <si>
    <t>Тип услуга : ОТО - Платени услуги</t>
  </si>
  <si>
    <t>ZPUL063</t>
  </si>
  <si>
    <t>Пункция на става</t>
  </si>
  <si>
    <t>ZPUL064</t>
  </si>
  <si>
    <t>Превръзка</t>
  </si>
  <si>
    <t>ZPUL065</t>
  </si>
  <si>
    <t>Сваляне на гипс</t>
  </si>
  <si>
    <t>ZPUL066</t>
  </si>
  <si>
    <t>Поставяне на шина</t>
  </si>
  <si>
    <t>ZPUL067</t>
  </si>
  <si>
    <t>Сваляне на конци</t>
  </si>
  <si>
    <t>ZPUL068</t>
  </si>
  <si>
    <t>Екстирпация на гранулом /ганглион/ с обща анестезия</t>
  </si>
  <si>
    <t>ZPUL069</t>
  </si>
  <si>
    <t>ZPUL072</t>
  </si>
  <si>
    <t>ZPUL073</t>
  </si>
  <si>
    <t>ZPUL074</t>
  </si>
  <si>
    <t>Тип услуга : ОЧНО - Клинични пътеки</t>
  </si>
  <si>
    <t>Оперативно отстраняване на катаракта</t>
  </si>
  <si>
    <t>ZPUL075</t>
  </si>
  <si>
    <t>ZPUL076</t>
  </si>
  <si>
    <t>ZPUL078</t>
  </si>
  <si>
    <t>ZPUL079</t>
  </si>
  <si>
    <t>ZPUL080</t>
  </si>
  <si>
    <t>Дубликат на образно изследване на електронен носител / с ДДС/</t>
  </si>
  <si>
    <t>Тип услуга : УНГ - Клинични пътеки</t>
  </si>
  <si>
    <t>Оперативно лечение на заболявания в областта на ушите, носа и гърлото с голям обем и сложност</t>
  </si>
  <si>
    <t>Оперативно лечение на заболявания в областта на ушите, носа и гърлото със среден обем и сложност</t>
  </si>
  <si>
    <t>Тип услуга : УРО - Клинични пътеки</t>
  </si>
  <si>
    <t>Трансуретрално оперативно лечение при онкологични заболявания на пикочния мехур</t>
  </si>
  <si>
    <t>Трансуретрална простатектомия</t>
  </si>
  <si>
    <t>Отворени оперативни процедури при доброкачествена хиперплазия на простатната жлеза и нейните усложнения</t>
  </si>
  <si>
    <t>Оперативни процедури върху мъжка полова система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</si>
  <si>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</si>
  <si>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</si>
  <si>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Оперативни процедури при инконтиненция на урината</t>
  </si>
  <si>
    <t>Реконструктивни операции в урологията</t>
  </si>
  <si>
    <t>Ендоскопски процедури при обструкции на долните пикочни пътища</t>
  </si>
  <si>
    <t>Оперативни процедури на бъбрека и уретера с голям и много голям обем и сложност</t>
  </si>
  <si>
    <t>Оперативни процедури на бъбрека и уретера със среден обем и сложност</t>
  </si>
  <si>
    <t>Тип услуга : УРО - Платени услуги</t>
  </si>
  <si>
    <t>ZPUL081</t>
  </si>
  <si>
    <t>Катетеризация</t>
  </si>
  <si>
    <t>ZPUL083</t>
  </si>
  <si>
    <t>ZPUL084</t>
  </si>
  <si>
    <t>Дилатация на мъжка уретра</t>
  </si>
  <si>
    <t>ZPUL089</t>
  </si>
  <si>
    <t>ZPUL090</t>
  </si>
  <si>
    <t>Перкутанна нефростома</t>
  </si>
  <si>
    <t>ZPUL091</t>
  </si>
  <si>
    <t>Смяна на нефростома</t>
  </si>
  <si>
    <t>ZPUL092</t>
  </si>
  <si>
    <t>Поставяне на цистофикс</t>
  </si>
  <si>
    <t>ZPUL093</t>
  </si>
  <si>
    <t>ZPUL095</t>
  </si>
  <si>
    <t>Перкутанна пункция на ренална киста</t>
  </si>
  <si>
    <t>ZPUL099</t>
  </si>
  <si>
    <t>Обредна операция на фимоза</t>
  </si>
  <si>
    <t>ZPUL102</t>
  </si>
  <si>
    <t>Операция при олеогранулом</t>
  </si>
  <si>
    <t>ZPUL103</t>
  </si>
  <si>
    <t>Такса придружител (без осигуряване на легло)/ с ДДС</t>
  </si>
  <si>
    <t>ZPUL104</t>
  </si>
  <si>
    <t>Такса придружител (с осигуряване на легло) / с ДДС /</t>
  </si>
  <si>
    <t>ZPUL106</t>
  </si>
  <si>
    <t>Епикриза - препис/ с ДДС /</t>
  </si>
  <si>
    <t>ZPUL107</t>
  </si>
  <si>
    <t>Медицински документ - дубликат/ с ДДС /</t>
  </si>
  <si>
    <t>ZPUL108</t>
  </si>
  <si>
    <t>Дубликат на образно изследване на електронен носител/ с ДДС /</t>
  </si>
  <si>
    <t>Тип услуга : ХО - Клинични пътеки</t>
  </si>
  <si>
    <t>Оперативни процедури върху далака при лица над 18 години</t>
  </si>
  <si>
    <t>Тип услуга : ХО - Платени услуги</t>
  </si>
  <si>
    <t>ZPUL109</t>
  </si>
  <si>
    <t>Екстирпация на повърхностен тумор от подкожна тъкан с обща анестезия</t>
  </si>
  <si>
    <t>ZPUL115</t>
  </si>
  <si>
    <t>ZPUL116</t>
  </si>
  <si>
    <t>Фиброколоноскопия с обща анестезия</t>
  </si>
  <si>
    <t>ZPUL119</t>
  </si>
  <si>
    <t>Обработка на рана с размер до 3 сантиметра</t>
  </si>
  <si>
    <t>ZPUL120</t>
  </si>
  <si>
    <t>Обработка на рана с размер над 3 сантиметра</t>
  </si>
  <si>
    <t>ZPUL121</t>
  </si>
  <si>
    <t>Малки хирургични манипулации с големина до 1 см /атероми, липоми, невуси/ с местна анестезия</t>
  </si>
  <si>
    <t>ZPUL132</t>
  </si>
  <si>
    <t>Подобрени битови условия / с ДДС / - до 5 дни престой.</t>
  </si>
  <si>
    <t>ZPUL133</t>
  </si>
  <si>
    <t>Подобрени битови условия / с ДДС / - за всеки следващ ден след 5 дни престой</t>
  </si>
  <si>
    <t>ZPUL134</t>
  </si>
  <si>
    <t>ВИП стая / с ДДС / - до 5 дни престой</t>
  </si>
  <si>
    <t>ZPUL135</t>
  </si>
  <si>
    <t>ZPUL136</t>
  </si>
  <si>
    <t>ZPUL137</t>
  </si>
  <si>
    <t>ZPUL138</t>
  </si>
  <si>
    <t>УМБАЛ "ПЪЛМЕД" ООД - КЛОН МЕДИЦИНСКА СТРУКТУРА "ЗДРАВЕ"</t>
  </si>
  <si>
    <t>1125963090011, № по ДДС BG 112596309</t>
  </si>
  <si>
    <t>Тип услуга : МИКРОБИОЛОГИЧНИ ИЗСЛЕДВАНИЯ</t>
  </si>
  <si>
    <t xml:space="preserve">1125963090011, </t>
  </si>
  <si>
    <t>Пазарджик</t>
  </si>
  <si>
    <t>Цветанка Петрова Лепарова</t>
  </si>
  <si>
    <t>"Константин Величков"</t>
  </si>
  <si>
    <t>https:www.hospitalzdrave.bg</t>
  </si>
  <si>
    <t>брой</t>
  </si>
  <si>
    <t>Тип услуга : ПАТОХИСТОЛОГИЧНИ ИЗСЛЕДВАНИЯ</t>
  </si>
  <si>
    <t>Информация за вида и цената на всички предоставяни медицински и други услуги  е поставена на общодостъпни, определени за това места: болнична регистратура и информационни табла във всяко отделение.  За всяка заплатена от пациент сума във връзка с обслужването му се издава финансов документ.</t>
  </si>
  <si>
    <t xml:space="preserve"> Всички финансови документи, които се издават от УМБАЛ "Пълмед" ООД - МС "Здраве" са в съответствие с изискванията на чл.7 от Закона за счетоводството и чл.84 от ДОПК и съдържат следните реквизити: 1.Наименование; 2.Номер на документа /фактура/, съдържащ само арабски цифри; 3.Дата на издаване; 4.Наименование или име на издателя - лечебно заведение; 5.Наименование или име на получателя - пациент; 6.Адрес на издателя  - лечебно заведение; 7.Адрес на получателя - пациент; 8.Единен идентификационен код от Търговския регистър и № по ДДС на издателя - лечебно заведение; 9.Единен граждански номер или личен номер на чужденец на получателя - пациент; 10.Предмет на стопанската операция - описание на предоставената услуга и/или медицинско изделие; 11.Стойностно изражение и брой на предоставената медицинска услуга и/или медицинско изделие; 12.Подпис на лицето, издало финансовия документ; 13.Подпис на лицето - пациент, получател на описаната във финансовия документ услуга; 14.Начин на плащане; 15.При отбелязано, във финансовия документ, плащане в брой, се издава фискален касов бон, който задължително се прикрепя към него, а при плащане по банков път се посочва банковата сметка на издателя - лечебно заведение.</t>
  </si>
  <si>
    <t>Избор на лекар</t>
  </si>
  <si>
    <t>Избор на екип</t>
  </si>
  <si>
    <t>Фиброколоноскопия с местна анестезия</t>
  </si>
  <si>
    <t>ZPUL141</t>
  </si>
  <si>
    <t>ZPUL142</t>
  </si>
  <si>
    <t>ZPUL144</t>
  </si>
  <si>
    <t>ZPUL146</t>
  </si>
  <si>
    <t>ZPUL149</t>
  </si>
  <si>
    <t>ZPUL150</t>
  </si>
  <si>
    <t>Подобрени битови условия / с ДДС/ за всеки следващ ден след 5 дни престой</t>
  </si>
  <si>
    <t>Поставяне/сваляне на ендопротеза Duble-J с местна анестезия</t>
  </si>
  <si>
    <t>Поставяне/сваляне на ендопротеза Duble-J с обща анестезия</t>
  </si>
  <si>
    <t>Биопсия на простата с местна анестезия</t>
  </si>
  <si>
    <t>Биопсия на простата с обща анестезия</t>
  </si>
  <si>
    <t>ден</t>
  </si>
  <si>
    <t>километър</t>
  </si>
  <si>
    <t>денонощие</t>
  </si>
  <si>
    <t>ВИП стая / с ДДС / - за всеки следващ ден след 5 дни престой</t>
  </si>
  <si>
    <t>Такса придружител (без осигуряване на легло) /с ДДС/</t>
  </si>
  <si>
    <t>ZPUL152</t>
  </si>
  <si>
    <t>ZPUL153</t>
  </si>
  <si>
    <t>Допълнително обслужване до 5 дни престой</t>
  </si>
  <si>
    <t>ZPUL154</t>
  </si>
  <si>
    <t xml:space="preserve">Диагностика и лечение на белодробен тромбоемболизъм без фибринолитик </t>
  </si>
  <si>
    <t xml:space="preserve">Диагностика и лечение на белодробен тромбоемболизъм с фибринолитик </t>
  </si>
  <si>
    <t>Диагностика и лечение на декомпенсиран захарен диабет при лица над 18 години</t>
  </si>
  <si>
    <t>Диагностика и лечение на възпалителни ставни заболявания при лица над 18 години</t>
  </si>
  <si>
    <t>Оперативни процедури в областта на раменния пояс и горния крайник с много голям обем и сложност</t>
  </si>
  <si>
    <t>Консервативно парентерално лечение при ушно-носно-гърлени болести при лица над 18 години</t>
  </si>
  <si>
    <t>K17197Z</t>
  </si>
  <si>
    <t>Подобрени битови условия /с ДДС/ на ден</t>
  </si>
  <si>
    <t>Подобрени битови условия / с ДДС / на ден</t>
  </si>
  <si>
    <t>ZPUL155</t>
  </si>
  <si>
    <t>ZPK0138</t>
  </si>
  <si>
    <t>ZPK0139</t>
  </si>
  <si>
    <t>ZPK0140</t>
  </si>
  <si>
    <t>Диагностика и лечение на новородени с тегло над 2500 грама, първа степен на тежест</t>
  </si>
  <si>
    <t>Диагностика и лечение на новородени с тегло от 1500 до 2499 грама, първа степен на тежест</t>
  </si>
  <si>
    <t>Консервативно парентерално лечение при ушно-носно-гърлени болести при лица под 18 години</t>
  </si>
  <si>
    <t>K19140.2Z</t>
  </si>
  <si>
    <t>K17178Z</t>
  </si>
  <si>
    <t>Допълнително медицинско обслужване - сестрински пост на час</t>
  </si>
  <si>
    <t>час</t>
  </si>
  <si>
    <t>ZPUL159</t>
  </si>
  <si>
    <t>ZU03911</t>
  </si>
  <si>
    <t>Обща анестезия</t>
  </si>
  <si>
    <t>ZPUL156</t>
  </si>
  <si>
    <t>Цистоскопия с местна анестезия</t>
  </si>
  <si>
    <t>Цистоскопия с обща анестезия</t>
  </si>
  <si>
    <t>ZPUL160</t>
  </si>
  <si>
    <t>ZPUL0111</t>
  </si>
  <si>
    <t>Допълнително медицинско обслужване - сестрински пост до 30 мин.</t>
  </si>
  <si>
    <t>Инцизия с обща анестезия</t>
  </si>
  <si>
    <t>Инцизия с местна анестезия</t>
  </si>
  <si>
    <t>ZPUL165</t>
  </si>
  <si>
    <t>ZPUL161</t>
  </si>
  <si>
    <t>ZPK0141</t>
  </si>
  <si>
    <t>ZPK0200</t>
  </si>
  <si>
    <t>K17212Z</t>
  </si>
  <si>
    <t>Диагностика и лечение на остри внезапно възникнали състояния в детската възраст</t>
  </si>
  <si>
    <t>GAPR1612Z</t>
  </si>
  <si>
    <t>K17111Z</t>
  </si>
  <si>
    <t>DQ01000</t>
  </si>
  <si>
    <t>DQ01001</t>
  </si>
  <si>
    <t>Екстирпация на повърхностен тумор от подкожна тъкан с местна анестезия</t>
  </si>
  <si>
    <t>ZPUL111</t>
  </si>
  <si>
    <t>ZPUL112</t>
  </si>
  <si>
    <t>Инцизия на флегмон с местна анестезия</t>
  </si>
  <si>
    <t>Инцизия на флегмон с обща анестезия</t>
  </si>
  <si>
    <t>Тип услуга : ГЕО - Клинични пътеки</t>
  </si>
  <si>
    <t/>
  </si>
  <si>
    <t>K19068.1Z</t>
  </si>
  <si>
    <t>Диагностика и лечение на заболявания на горния гастроинтестинален тракт при лица над 18 години</t>
  </si>
  <si>
    <t>K19068.2Z</t>
  </si>
  <si>
    <t>Диагностика и лечение на заболявания на горния гастроинтестинален тракт при лица под 18 години</t>
  </si>
  <si>
    <t>K19069.1Z</t>
  </si>
  <si>
    <t>Високоспециализирани интервенционални процедури при заболявания на гастроинтестиналния тракт при лица над 18 години</t>
  </si>
  <si>
    <t>K19070.1Z</t>
  </si>
  <si>
    <t>Диагностика и лечение на болест на Крон и улцерозен колит при лица над 18 години</t>
  </si>
  <si>
    <t>K19071.1Z</t>
  </si>
  <si>
    <t>Диагностика и лечение на заболявания на тънкото и дебелото черво при лица над 18 години</t>
  </si>
  <si>
    <t>K19072.1Z</t>
  </si>
  <si>
    <t>Ендоскопско и медикаментозно лечение при остро кървене от гастроинтестиналния тракт при лица над 18 години</t>
  </si>
  <si>
    <t>K19073.1Z</t>
  </si>
  <si>
    <t>Високоспециализирани интервенционални процедури при заболявания на хепатобилиарната система (ХБС), панкреаса и перитонеума при лица над 18 години</t>
  </si>
  <si>
    <t>K19074.1Z</t>
  </si>
  <si>
    <t>Диагностика и лечение на заболявания на хепатобилиарната система, панкреаса и перитонеума при лица над 18 години</t>
  </si>
  <si>
    <t>K19075.1Z</t>
  </si>
  <si>
    <t>Диагностика и лечение на декомпенсирани чернодробни заболявания (цироза) при лица над 18 години</t>
  </si>
  <si>
    <t>K19076.1Z</t>
  </si>
  <si>
    <t>Диагностика и лечение на хронични чернодробни заболявания при лица над 18 години</t>
  </si>
  <si>
    <t>GAPR1634Z</t>
  </si>
  <si>
    <t>GAPR1611Z</t>
  </si>
  <si>
    <t>K17016Z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</si>
  <si>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</si>
  <si>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K17027Z</t>
  </si>
  <si>
    <t xml:space="preserve">Диагностика и лечение на остър коронарен синдром с фибринолитик </t>
  </si>
  <si>
    <t>K17029Z</t>
  </si>
  <si>
    <t>Диагностика и лечение на остра и изострена хронична сърдечна недостатъчност без механична вентилация</t>
  </si>
  <si>
    <t>K17033Z</t>
  </si>
  <si>
    <t xml:space="preserve">Диагностика и лечение на ритъмни и проводни нарушения </t>
  </si>
  <si>
    <t>K17036Z</t>
  </si>
  <si>
    <t>K17037Z</t>
  </si>
  <si>
    <t>K17078.1Z</t>
  </si>
  <si>
    <t>K17084Z</t>
  </si>
  <si>
    <t>Диагностика и лечение на остър и хроничен обострен  пиелонефрит</t>
  </si>
  <si>
    <t>K17090.1Z</t>
  </si>
  <si>
    <t>K17091Z</t>
  </si>
  <si>
    <t>Диагностика и лечение на дегенераптивни и обменни ставни заболявания</t>
  </si>
  <si>
    <t>K17999Z</t>
  </si>
  <si>
    <t>ZKUL089.1</t>
  </si>
  <si>
    <t>ZPK0201</t>
  </si>
  <si>
    <t>ZPK0202</t>
  </si>
  <si>
    <t>ZPK0204</t>
  </si>
  <si>
    <t>ZU88896</t>
  </si>
  <si>
    <t>06.12 Рентгенография на сакроилиачна става</t>
  </si>
  <si>
    <t>06.15 Рентгенография на колянна става</t>
  </si>
  <si>
    <t>06.25 Рентгенография на антебрахиум</t>
  </si>
  <si>
    <t>ZU87490</t>
  </si>
  <si>
    <t>06.31 Обзорна рентгенография на сърце и медиастиум</t>
  </si>
  <si>
    <t>ZU87639</t>
  </si>
  <si>
    <t>Контрастно изследване на хранопровод, стомах, дуодеум и пасаж на тънки черва</t>
  </si>
  <si>
    <t>Тип услуга : Кардиология</t>
  </si>
  <si>
    <t>ZU89520</t>
  </si>
  <si>
    <t>ЕКГ кардиология</t>
  </si>
  <si>
    <t>DC8C000</t>
  </si>
  <si>
    <t>K17001Z</t>
  </si>
  <si>
    <t>K17002Z</t>
  </si>
  <si>
    <t>Пренатална инвазивна диагностика на бременността и интензивни грижи при бременност с реализиран риск</t>
  </si>
  <si>
    <t>K17004.1Z</t>
  </si>
  <si>
    <t>Преждевременно прекъсване на бременността спонтанно или по медицински показания до 13 гест. с. включително</t>
  </si>
  <si>
    <t>K17004.2Z</t>
  </si>
  <si>
    <t>Преждевременно прекъсване на бременността спонтанно или по медицински показания от 14 гест. с. до 26 г.с. на плода</t>
  </si>
  <si>
    <t>K10005.1Z</t>
  </si>
  <si>
    <t>Нормално раждане</t>
  </si>
  <si>
    <t>K10005.2Z</t>
  </si>
  <si>
    <t>Раждане чрез цезарово сечение</t>
  </si>
  <si>
    <t>K17006Z</t>
  </si>
  <si>
    <t xml:space="preserve">Грижи за здраво новородено дете </t>
  </si>
  <si>
    <t>K17007Z</t>
  </si>
  <si>
    <t>K17009Z</t>
  </si>
  <si>
    <t>K17160Z</t>
  </si>
  <si>
    <t>K17162Z</t>
  </si>
  <si>
    <t>Оперативни интервенции чрез коремен достъп за отстраняване на болестни изменения на женските полови органи</t>
  </si>
  <si>
    <t>K17163Z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</si>
  <si>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</si>
  <si>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K17164Z</t>
  </si>
  <si>
    <t>Корекции на тазова (перинеална) статика и/или на незадържане на урината при жената</t>
  </si>
  <si>
    <t>K17165Z</t>
  </si>
  <si>
    <t>K17166Z</t>
  </si>
  <si>
    <t>Корекции на проходимост и възстановяване на анатомия при жената</t>
  </si>
  <si>
    <t>K17170Z</t>
  </si>
  <si>
    <t>Тип услуга : ГЕО - Платени услуги</t>
  </si>
  <si>
    <t>K17040.1Z</t>
  </si>
  <si>
    <t xml:space="preserve">Диагностика и лечение на бронхиална астма: средно тежък и тежък пристъп при лица над 18-годишна възраст </t>
  </si>
  <si>
    <t>K17041.2Z</t>
  </si>
  <si>
    <t>Диагностика и лечение на алергични и инфекциозно-алергични заболявания на дихателната система при лица под 18 години</t>
  </si>
  <si>
    <t>K17048Z</t>
  </si>
  <si>
    <t>Диагностика и лечение на бронхопневмония в детска възраст</t>
  </si>
  <si>
    <t>K17049Z</t>
  </si>
  <si>
    <t>Диагностика и лечение на бронхиолит в детската възраст</t>
  </si>
  <si>
    <t>K17106.2Z</t>
  </si>
  <si>
    <t>Токсоалергични реакции при лица под 18 години</t>
  </si>
  <si>
    <t>Консервативно лечение при остри коремни заболявания</t>
  </si>
  <si>
    <t>Такса придружител за 1 ден престой с осигуряване на легло за деца над 7 год.възраст / с ДДС/ след 5-тия ден</t>
  </si>
  <si>
    <t>Такса административно обслужване на договор за доставка на лекарствени продукти съдържащи наркотични вещества / с ДДС/</t>
  </si>
  <si>
    <t>Такса административно обслужване на договор за доставка на лекарства,консумативи и мед.изделия / с ДДС/</t>
  </si>
  <si>
    <t>Такса за съхранение на документи по клинични изпитвания / с ДДС/</t>
  </si>
  <si>
    <t>Годишна такса болнична аптека за предоставяне на помещение с прилежащо оборудване, водене на температурни логове и съхранение на документация / с ДДС/</t>
  </si>
  <si>
    <t>Такса за разглеждане на документи към Анекс по клинични проучвания / с ДДС/</t>
  </si>
  <si>
    <t>Такса първоначално разглеждане на документи за започване на клинично проучване / с ДДС/</t>
  </si>
  <si>
    <t>Такса административно обслужване на договор / с ДДС/</t>
  </si>
  <si>
    <t>GAPR1622Z</t>
  </si>
  <si>
    <t>GAPR1623Z</t>
  </si>
  <si>
    <t>GAPR1624Z</t>
  </si>
  <si>
    <t xml:space="preserve">Mалки артроскопски процедури в областта на скелетно-мускулната система </t>
  </si>
  <si>
    <t>K17158Z</t>
  </si>
  <si>
    <t>Оперативни интервенции при инфекции на меките и костни тъкани</t>
  </si>
  <si>
    <t>K17159Z</t>
  </si>
  <si>
    <t>Артроскопски процедури в областта  на скелетно-мускулната система</t>
  </si>
  <si>
    <t>K17192Z</t>
  </si>
  <si>
    <t>Оперативни интервенции при диабетно стъпало, без съдово-реконструктивни операции</t>
  </si>
  <si>
    <t>K17198Z</t>
  </si>
  <si>
    <t>Хирургично лечение при животозастрашаващи инфекции на меките и костни тъкани</t>
  </si>
  <si>
    <t>K17208Z</t>
  </si>
  <si>
    <t>Консервативно поведение при леки и средно тежки черепно-мозъчни травми</t>
  </si>
  <si>
    <t>K17210Z</t>
  </si>
  <si>
    <t>K17211Z</t>
  </si>
  <si>
    <t>Гръбначни и гръбначно-мозъчни оперативни интервенции с голям и много голям обем и сложност</t>
  </si>
  <si>
    <t>Гръбначни и гръбначно-мозъчни оперативни интервенции с малък и среден обем и сложност</t>
  </si>
  <si>
    <t>K17217.1Z</t>
  </si>
  <si>
    <t>Оперативни процедури с голям обем и сложност на таза и долния крайник</t>
  </si>
  <si>
    <t>K17217.2Z</t>
  </si>
  <si>
    <t>K17217.3Z</t>
  </si>
  <si>
    <t>Оперативни процедури при множествени счупвания и/или луксации на таза, горни и долни крайници</t>
  </si>
  <si>
    <t>K17218Z</t>
  </si>
  <si>
    <t>K17219Z</t>
  </si>
  <si>
    <t>K17220Z</t>
  </si>
  <si>
    <t>Оперативни процедури в областта на раменния пояс и горния крайник с голям обем и сложност</t>
  </si>
  <si>
    <t>K19220.2Z</t>
  </si>
  <si>
    <t>Оперативни процедури в областта на раменния пояс и горния крайник с голям обем и сложност при повече от един пръст (лъч)</t>
  </si>
  <si>
    <t>K17221Z</t>
  </si>
  <si>
    <t>K17222Z</t>
  </si>
  <si>
    <t>Средни оперативни процедури в областта на раменния пояс и горния крайник</t>
  </si>
  <si>
    <t>K17223Z</t>
  </si>
  <si>
    <t>Оперативни процедури при заболявания на гръдния кош</t>
  </si>
  <si>
    <t>GAPR1626Z</t>
  </si>
  <si>
    <t>Тип услуга : УНГ - Платени услуги</t>
  </si>
  <si>
    <t>GAPR1619Z</t>
  </si>
  <si>
    <t>GAPR1620Z</t>
  </si>
  <si>
    <t>Хирургично лечение на глаукома</t>
  </si>
  <si>
    <t>GAPR1621Z</t>
  </si>
  <si>
    <t>Оперативни интервенции върху окото и придатъците му със среден обем и сложност</t>
  </si>
  <si>
    <t>K17130Z</t>
  </si>
  <si>
    <t>Oперативни процедури върху придатъците на окото с голям обем и сложност</t>
  </si>
  <si>
    <t>K17131Z</t>
  </si>
  <si>
    <t>Други операции на очната ябълка с голям обем и сложност</t>
  </si>
  <si>
    <t>K17133Z</t>
  </si>
  <si>
    <t xml:space="preserve">Консервативно лечение на глаукома, съдови заболявания на окото и неперфоративни травми </t>
  </si>
  <si>
    <t>K17134Z</t>
  </si>
  <si>
    <t>Консервативно лечение при инфекции и възпалителни заболявания на окото и придатъците му</t>
  </si>
  <si>
    <t>K17135Z</t>
  </si>
  <si>
    <t>Опративно лечение при заболявания на ретина, стъкловидно тяло и травми, засягащи задния очен сегмент</t>
  </si>
  <si>
    <t>Тип услуга :ОЧНО - Платени услуги</t>
  </si>
  <si>
    <t>GAPR1618Z</t>
  </si>
  <si>
    <t>Оперативни процедури в областта на ушите, носа и гърлото и лицево-челюстната област с малък обем и сложност</t>
  </si>
  <si>
    <t>K17136Z</t>
  </si>
  <si>
    <t>Оперативно лечение на заболявания в областта на ушите, носа и гърлото с много голям обем и сложност</t>
  </si>
  <si>
    <t>K17137Z</t>
  </si>
  <si>
    <t>K17138Z</t>
  </si>
  <si>
    <t>K17139Z</t>
  </si>
  <si>
    <t>Високотехнологична диагностика при ушно-носно-гърлени болести</t>
  </si>
  <si>
    <t>K19140.1Z</t>
  </si>
  <si>
    <t>K17225Z</t>
  </si>
  <si>
    <t>Хирургично лечение в лицево-челюстната област с много голям обем и сложност</t>
  </si>
  <si>
    <t>K17226Z</t>
  </si>
  <si>
    <t>Оперативно лечение в лицево-челюстната област с голям обем и сложност</t>
  </si>
  <si>
    <t>K17227Z</t>
  </si>
  <si>
    <t>Оперативни процедури в лицево-челюстната област със среден обем и сложност</t>
  </si>
  <si>
    <t>K17228Z</t>
  </si>
  <si>
    <t>Оперативно лечение на възпалителни процеси в областта на лицето и шията</t>
  </si>
  <si>
    <t>K17229Z</t>
  </si>
  <si>
    <t>Консервативно лечение при заболявания на лицево-челюстната област</t>
  </si>
  <si>
    <t>K17230Z</t>
  </si>
  <si>
    <t>Оперативно лечение на вродени малформации в лицево-челюстната област</t>
  </si>
  <si>
    <t>Бъбречно-каменна болест: уролитиаза - екстракорпорална литотрипсия</t>
  </si>
  <si>
    <t>K17141Z</t>
  </si>
  <si>
    <t>K17142Z</t>
  </si>
  <si>
    <t>Радикална цистопростатектомия с ортотопичен пикочен мехур</t>
  </si>
  <si>
    <t>K17143Z</t>
  </si>
  <si>
    <t>K17144Z</t>
  </si>
  <si>
    <t>K17145Z</t>
  </si>
  <si>
    <t>Ендоскопски процедури при обструкции на горните пикочни пътища</t>
  </si>
  <si>
    <t>K17146Z</t>
  </si>
  <si>
    <t>Оперативни процедури при вродени заболявания на пикочо-половата система</t>
  </si>
  <si>
    <t>K17147Z</t>
  </si>
  <si>
    <t>K17148Z</t>
  </si>
  <si>
    <t>K17149Z</t>
  </si>
  <si>
    <t>K17150Z</t>
  </si>
  <si>
    <t>K17151Z</t>
  </si>
  <si>
    <t>K17152Z</t>
  </si>
  <si>
    <t>K17153Z</t>
  </si>
  <si>
    <t>Оперативни процедури при травми на долните пикочни пътища</t>
  </si>
  <si>
    <t>K17154Z</t>
  </si>
  <si>
    <t>K17155Z</t>
  </si>
  <si>
    <t>K17156Z</t>
  </si>
  <si>
    <t>Радикална цистектомия. Радикална цистопростатектомия</t>
  </si>
  <si>
    <t>K17157Z</t>
  </si>
  <si>
    <t>Радикална простатектомия</t>
  </si>
  <si>
    <t>Изготвяне на подробна спецификация за ползваните услуги по желание на пациент, застраховател и други/с ДДС/</t>
  </si>
  <si>
    <t>Транспортна услуга / транспорт извън гр. Пазарджик /с ДДС/</t>
  </si>
  <si>
    <t>Транспортна услуга / транспорт в рамките на гр. Пазарджик /с ДДС/</t>
  </si>
  <si>
    <t>Платен първичен преглед</t>
  </si>
  <si>
    <t>K17171Z</t>
  </si>
  <si>
    <t>Оперативни процедури на хранопровод, стомах и дуоденум с голям и много голям обем и сложност, при лица над 18 години</t>
  </si>
  <si>
    <t>K17173Z</t>
  </si>
  <si>
    <t>Оперативни процедури на хранопровод, стомах и дуоденум със среден обем и сложност, при лица над 18 години</t>
  </si>
  <si>
    <t>K17175Z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</si>
  <si>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</si>
  <si>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K17177Z</t>
  </si>
  <si>
    <t>Оперативни процедури на тънки и дебели черва със среден обем и сложност, при лица над 18 години</t>
  </si>
  <si>
    <t>Оперативни процедури на тънки и дебели черва със среден обем и сложност, при лица под 18 години</t>
  </si>
  <si>
    <t>K17179Z</t>
  </si>
  <si>
    <t>Оперативни процедури върху апендикс</t>
  </si>
  <si>
    <t>K17180Z</t>
  </si>
  <si>
    <t>Хирургични интервенции за затваряне на стома</t>
  </si>
  <si>
    <t>K17181Z</t>
  </si>
  <si>
    <t>Хирургични интервенции на ануса и перианалното пространство</t>
  </si>
  <si>
    <t>K17182Z</t>
  </si>
  <si>
    <t>Оперативни процедури при хернии</t>
  </si>
  <si>
    <t>K17183Z</t>
  </si>
  <si>
    <t>Оперативни процедури при хернии с инкарцерация</t>
  </si>
  <si>
    <t>K17184Z</t>
  </si>
  <si>
    <t>Конвенционална холецистектомия</t>
  </si>
  <si>
    <t>K17185Z</t>
  </si>
  <si>
    <t>Лапароскопска холецистектомия</t>
  </si>
  <si>
    <t>K17186Z</t>
  </si>
  <si>
    <t>Оперативни процедури върху екстрахепаталните жлъчни пътища</t>
  </si>
  <si>
    <t>K17187Z</t>
  </si>
  <si>
    <t>Оперативни процедури върху черен дроб</t>
  </si>
  <si>
    <t>K20187.2Z</t>
  </si>
  <si>
    <t>Оперативни процедури върху черен дроб с голям обем и сложност</t>
  </si>
  <si>
    <t>K17188Z</t>
  </si>
  <si>
    <t>Оперативни процедури върху черен дроб при ехинококова болест</t>
  </si>
  <si>
    <t>K17189Z</t>
  </si>
  <si>
    <t>Оперативни процедури върху панкреас и дистален холедох, с голям и много голям обем и сложност</t>
  </si>
  <si>
    <t>K17190Z</t>
  </si>
  <si>
    <t>Оперативни процедури върху панкреас и дистален холедох, със среден обем и сложност</t>
  </si>
  <si>
    <t>K17191.1Z</t>
  </si>
  <si>
    <t>K17194Z</t>
  </si>
  <si>
    <t>Оперативни интервенции върху гърда с локална ексцизия и биопсия</t>
  </si>
  <si>
    <t>K17195Z</t>
  </si>
  <si>
    <t>Оперативно лечение при остър перитонит</t>
  </si>
  <si>
    <t>K17196Z</t>
  </si>
  <si>
    <t>Оперативно лечение на интраабдоминални абсцеси</t>
  </si>
  <si>
    <t>K17232Z</t>
  </si>
  <si>
    <t>Хирургично лечение на изгаряния с площ от 5% до 10% при възрастни и до 3% при деца</t>
  </si>
  <si>
    <t>K17202Z</t>
  </si>
  <si>
    <t>Оперативни процедури върху щитовидна и паращитовидни жлези, със среден обем и сложност</t>
  </si>
  <si>
    <t>Изготвяне на подробна спецификация за ползваните услуги по желание на пациент, застраховател и други/ с ДДС /</t>
  </si>
  <si>
    <t>Изготвяне на подробна спецификация за ползваните услуги по желание на пациент, застраховател и други/ с ДДС/</t>
  </si>
  <si>
    <t>Удостоверяване на подписите на родители при припознаване на новородено дете / с ДДС/</t>
  </si>
  <si>
    <t>Такса придружител с осигурено легло до 5 дни престой/ с ДДС /</t>
  </si>
  <si>
    <t>Подобрени битови условия / с ДДС/ за всеки следващ ден</t>
  </si>
  <si>
    <t>ZU38992</t>
  </si>
  <si>
    <t>Поставяне на венозен път</t>
  </si>
  <si>
    <t xml:space="preserve">Цитологично изследване </t>
  </si>
  <si>
    <t>Хистобиопсично изследване на проби от оперативен материал - едно блокче</t>
  </si>
  <si>
    <t>Хистобиопсично изследване на проби от оперативен материал - две до пет блокчета</t>
  </si>
  <si>
    <t>Хистобиопсично изследване на проби от оперативен материал - над пет блокчета</t>
  </si>
  <si>
    <t>Хистобиопсично изследване на проби от оперативен материал с допълнително оцветяване</t>
  </si>
  <si>
    <t>Консултация на хистологичен препарат с лекар патолог</t>
  </si>
  <si>
    <t>Диагностика на готови цитологични препарати</t>
  </si>
  <si>
    <t>Автоматична микробиологична идентификация</t>
  </si>
  <si>
    <t>Диагностично изследване за Chlamydia trachomatis</t>
  </si>
  <si>
    <t>Хеликобактер пилори - фекален тест</t>
  </si>
  <si>
    <t>Вземане на материал за микробиологично изследване</t>
  </si>
  <si>
    <t>Изследване на микробен причинител /носен,гърлен/ с антибиограма</t>
  </si>
  <si>
    <t>DM2204T</t>
  </si>
  <si>
    <t>Изследване на друг материал с антибиограма</t>
  </si>
  <si>
    <t>Изследване на урина с антибиограма</t>
  </si>
  <si>
    <t>Серологично изследване за първичен и латентен сифилис -Wass</t>
  </si>
  <si>
    <t>DCQ9001</t>
  </si>
  <si>
    <t>Ревматоиден фактор (RF)</t>
  </si>
  <si>
    <t>КРЪВНИ ИЗСЛЕДВАНИЯ</t>
  </si>
  <si>
    <t>DCTL000</t>
  </si>
  <si>
    <t>FT3</t>
  </si>
  <si>
    <t>DM9R000</t>
  </si>
  <si>
    <t>Тиреоглобулинови антитела Anti-Tg /TAT/</t>
  </si>
  <si>
    <t>DM9Q00N</t>
  </si>
  <si>
    <t>Антитела срещу Тиреоидната пероксидаза -Anti TPO /MAT/</t>
  </si>
  <si>
    <t>DCPQ000</t>
  </si>
  <si>
    <t>Prolactin</t>
  </si>
  <si>
    <t>Progesteron</t>
  </si>
  <si>
    <t>DCBS000</t>
  </si>
  <si>
    <t>Estradiol</t>
  </si>
  <si>
    <t>DCS7000</t>
  </si>
  <si>
    <t>Testosteron - серум</t>
  </si>
  <si>
    <t xml:space="preserve">Протромбиново време </t>
  </si>
  <si>
    <t>Активирано парциално тромбопластиново време /АPTT/</t>
  </si>
  <si>
    <t xml:space="preserve">Време на съсирване </t>
  </si>
  <si>
    <t>Време на кървене</t>
  </si>
  <si>
    <t>Фибриноген</t>
  </si>
  <si>
    <t>DH4F020</t>
  </si>
  <si>
    <t xml:space="preserve">D-димер - полуколичествено </t>
  </si>
  <si>
    <t>Окултни кръвоизливи</t>
  </si>
  <si>
    <t xml:space="preserve">Тип услуга : Сърдечни маркери </t>
  </si>
  <si>
    <t>DCXJ000</t>
  </si>
  <si>
    <t xml:space="preserve">Тропонин </t>
  </si>
  <si>
    <t xml:space="preserve">Глюкоза </t>
  </si>
  <si>
    <t>Кръвно-захарен профил</t>
  </si>
  <si>
    <t>Холестерол</t>
  </si>
  <si>
    <t>Триглицириди</t>
  </si>
  <si>
    <t>HDL - холестерол</t>
  </si>
  <si>
    <t>LDL - холестерол</t>
  </si>
  <si>
    <t>Урея</t>
  </si>
  <si>
    <t>Креатинин</t>
  </si>
  <si>
    <t>DC94000</t>
  </si>
  <si>
    <t>Креатининкиназа /КК/</t>
  </si>
  <si>
    <t>Креатинкиназа- МВ</t>
  </si>
  <si>
    <t xml:space="preserve">Пикочна киселина </t>
  </si>
  <si>
    <t>Общ билирубин</t>
  </si>
  <si>
    <t>Директен билирубин</t>
  </si>
  <si>
    <t>Общ белтък</t>
  </si>
  <si>
    <t>Албумин</t>
  </si>
  <si>
    <t>DCC9000</t>
  </si>
  <si>
    <t>Феритин</t>
  </si>
  <si>
    <t>ЖСК</t>
  </si>
  <si>
    <t>Алкална фосфатаза /АФ/</t>
  </si>
  <si>
    <t>DCNP000</t>
  </si>
  <si>
    <t xml:space="preserve">Фосфати </t>
  </si>
  <si>
    <t>MDD0146</t>
  </si>
  <si>
    <t>Изчислена гломерулна филтрация (eGFR) в mL/min/1.73 m2</t>
  </si>
  <si>
    <t>Орален глюкозо-толерантен тест</t>
  </si>
  <si>
    <t xml:space="preserve">Натрий (Na) и Калий (K) </t>
  </si>
  <si>
    <t>Магнезий</t>
  </si>
  <si>
    <t>Хлор</t>
  </si>
  <si>
    <t>Калций</t>
  </si>
  <si>
    <t>Желязо</t>
  </si>
  <si>
    <t>ДКК на стъкло</t>
  </si>
  <si>
    <t>Морфология на еритроцитите - визуално микроскопско изследване</t>
  </si>
  <si>
    <t>PSA - свободен</t>
  </si>
  <si>
    <t>PSA-общ</t>
  </si>
  <si>
    <t>DC77000</t>
  </si>
  <si>
    <t>CEA</t>
  </si>
  <si>
    <t>Седимент - ориентировъчно изследване</t>
  </si>
  <si>
    <t>MDD0145</t>
  </si>
  <si>
    <t>Определяне на албумин-креатининово отношение в урината</t>
  </si>
  <si>
    <t>pH - тест лента</t>
  </si>
  <si>
    <t xml:space="preserve">Относително тегло - тест лента </t>
  </si>
  <si>
    <t xml:space="preserve">Билирубин - тест лента </t>
  </si>
  <si>
    <t>Уробилиноген - тест лента</t>
  </si>
  <si>
    <t xml:space="preserve">Глюкоза - тест лента </t>
  </si>
  <si>
    <t xml:space="preserve">Кетотела - тест лента </t>
  </si>
  <si>
    <t xml:space="preserve">Белтък - тест лента </t>
  </si>
  <si>
    <t>Кръв - тест лента</t>
  </si>
  <si>
    <t xml:space="preserve">Белтък количествено </t>
  </si>
  <si>
    <t>Изследване на урина -микроалбуминурия</t>
  </si>
  <si>
    <t>Определяне на повърхн.антиген на Хепатит В/HbsAg/ с бърз тест</t>
  </si>
  <si>
    <t>Определяне на антитела срещу Хепатит С / anti-HCV/ с бърз тест</t>
  </si>
  <si>
    <t>Серологично изследване за HIV 1/2 антитела</t>
  </si>
  <si>
    <t>DM4L11D</t>
  </si>
  <si>
    <t>Бърз тест за бета-хемолитичен стрептокок тип А / Скарлатина /</t>
  </si>
  <si>
    <t>ZPUL1345</t>
  </si>
  <si>
    <t>Комбиниран антигенен тест за Covid-19 и грип тип  A и B</t>
  </si>
  <si>
    <t>ZU88808</t>
  </si>
  <si>
    <t>Ехографска диагностика на коремни и ретроперитонеални органи</t>
  </si>
  <si>
    <t>Липиден профил/включващ общ холестерол,HDL-холестерол LDl-холестерол, триглицериди /</t>
  </si>
  <si>
    <t>лева</t>
  </si>
  <si>
    <t>евро</t>
  </si>
  <si>
    <t>лева/евро</t>
  </si>
  <si>
    <t>Пълно изследване на урина /рH,белтък, билирубин, уробилиноген, глюкоза, кетони,  относ.тегло, нитрити, левкоцити, кръв/</t>
  </si>
  <si>
    <t>DD1C031</t>
  </si>
  <si>
    <t>zdrave_pz@bulpharma.bg</t>
  </si>
  <si>
    <t>034/406-133</t>
  </si>
  <si>
    <t>DZ07911</t>
  </si>
  <si>
    <t>GNF1080</t>
  </si>
  <si>
    <t>ZPUL110</t>
  </si>
  <si>
    <t>DZ07912</t>
  </si>
  <si>
    <t>DZ07913</t>
  </si>
  <si>
    <t>DZ07914</t>
  </si>
  <si>
    <t>DZ07915</t>
  </si>
  <si>
    <t xml:space="preserve">Компютърна аксиална томография /КАТ/ </t>
  </si>
  <si>
    <r>
      <t xml:space="preserve">УМБАЛ "ПЪЛМЕД" ООД - КЛОН МЕДИЦИНСКА СТРУКТУРА "ЗДРАВЕ"- </t>
    </r>
    <r>
      <rPr>
        <b/>
        <sz val="10"/>
        <color theme="1"/>
        <rFont val="Times New Roman"/>
        <family val="1"/>
        <charset val="204"/>
      </rPr>
      <t xml:space="preserve"> считано от 15.12.2025 г.</t>
    </r>
  </si>
  <si>
    <t>д-р Цветанка Петрова Лепарова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</si>
</sst>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&quot;лв.&quot;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2" fillId="6" borderId="14" applyNumberFormat="0" applyFont="0" applyAlignment="0" applyProtection="0"/>
  </cellStyleXfs>
  <cellXfs count="11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0" fontId="5" fillId="0" borderId="8" xfId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8" fillId="2" borderId="13" xfId="0" applyFont="1" applyFill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165" fontId="7" fillId="0" borderId="0" xfId="0" applyNumberFormat="1" applyFont="1" applyAlignment="1">
      <alignment horizontal="center" vertical="center"/>
    </xf>
    <xf numFmtId="165" fontId="8" fillId="2" borderId="13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/>
    </xf>
    <xf numFmtId="164" fontId="11" fillId="3" borderId="13" xfId="0" applyNumberFormat="1" applyFont="1" applyFill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2" borderId="13" xfId="0" applyFont="1" applyFill="1" applyBorder="1" applyAlignment="1">
      <alignment vertical="center"/>
    </xf>
    <xf numFmtId="165" fontId="8" fillId="2" borderId="13" xfId="0" applyNumberFormat="1" applyFont="1" applyFill="1" applyBorder="1" applyAlignment="1">
      <alignment horizontal="center" vertical="center"/>
    </xf>
    <xf numFmtId="164" fontId="8" fillId="2" borderId="13" xfId="0" applyNumberFormat="1" applyFont="1" applyFill="1" applyBorder="1" applyAlignment="1">
      <alignment horizontal="center" vertical="center"/>
    </xf>
    <xf numFmtId="165" fontId="7" fillId="3" borderId="13" xfId="0" applyNumberFormat="1" applyFont="1" applyFill="1" applyBorder="1" applyAlignment="1">
      <alignment horizontal="center" vertical="center"/>
    </xf>
    <xf numFmtId="164" fontId="7" fillId="3" borderId="13" xfId="0" applyNumberFormat="1" applyFont="1" applyFill="1" applyBorder="1" applyAlignment="1">
      <alignment horizontal="center" vertical="center"/>
    </xf>
    <xf numFmtId="0" fontId="7" fillId="3" borderId="13" xfId="0" applyFont="1" applyFill="1" applyBorder="1"/>
    <xf numFmtId="165" fontId="7" fillId="3" borderId="13" xfId="0" applyNumberFormat="1" applyFont="1" applyFill="1" applyBorder="1" applyAlignment="1">
      <alignment horizontal="center" vertical="center" wrapText="1"/>
    </xf>
    <xf numFmtId="0" fontId="7" fillId="3" borderId="13" xfId="2" applyFont="1" applyFill="1" applyBorder="1" applyAlignment="1">
      <alignment horizontal="left" vertical="center"/>
    </xf>
    <xf numFmtId="0" fontId="7" fillId="3" borderId="13" xfId="2" applyFont="1" applyFill="1" applyBorder="1" applyAlignment="1">
      <alignment horizontal="left"/>
    </xf>
    <xf numFmtId="0" fontId="7" fillId="3" borderId="13" xfId="2" applyFont="1" applyFill="1" applyBorder="1" applyAlignment="1">
      <alignment vertical="center"/>
    </xf>
    <xf numFmtId="165" fontId="7" fillId="3" borderId="13" xfId="2" applyNumberFormat="1" applyFont="1" applyFill="1" applyBorder="1" applyAlignment="1">
      <alignment horizontal="center" vertical="center"/>
    </xf>
    <xf numFmtId="0" fontId="7" fillId="3" borderId="13" xfId="3" applyFont="1" applyFill="1" applyBorder="1" applyAlignment="1"/>
    <xf numFmtId="165" fontId="7" fillId="3" borderId="13" xfId="3" applyNumberFormat="1" applyFont="1" applyFill="1" applyBorder="1" applyAlignment="1">
      <alignment horizontal="center"/>
    </xf>
    <xf numFmtId="0" fontId="7" fillId="3" borderId="13" xfId="3" applyFont="1" applyFill="1" applyBorder="1" applyAlignment="1">
      <alignment horizontal="center"/>
    </xf>
    <xf numFmtId="0" fontId="7" fillId="3" borderId="13" xfId="3" applyFont="1" applyFill="1" applyBorder="1"/>
    <xf numFmtId="0" fontId="11" fillId="3" borderId="13" xfId="2" applyFont="1" applyFill="1" applyBorder="1" applyAlignment="1">
      <alignment horizontal="left" vertical="center"/>
    </xf>
    <xf numFmtId="0" fontId="11" fillId="3" borderId="13" xfId="2" applyFont="1" applyFill="1" applyBorder="1" applyAlignment="1">
      <alignment horizontal="left"/>
    </xf>
    <xf numFmtId="0" fontId="11" fillId="3" borderId="13" xfId="2" applyFont="1" applyFill="1" applyBorder="1" applyAlignment="1">
      <alignment vertical="center"/>
    </xf>
    <xf numFmtId="165" fontId="11" fillId="3" borderId="13" xfId="2" applyNumberFormat="1" applyFont="1" applyFill="1" applyBorder="1" applyAlignment="1">
      <alignment horizontal="center" vertical="center"/>
    </xf>
    <xf numFmtId="0" fontId="11" fillId="3" borderId="13" xfId="0" applyFont="1" applyFill="1" applyBorder="1"/>
    <xf numFmtId="0" fontId="11" fillId="3" borderId="13" xfId="0" applyFont="1" applyFill="1" applyBorder="1" applyAlignment="1">
      <alignment vertical="center"/>
    </xf>
    <xf numFmtId="0" fontId="11" fillId="3" borderId="0" xfId="0" applyFont="1" applyFill="1" applyAlignment="1">
      <alignment vertical="center"/>
    </xf>
    <xf numFmtId="0" fontId="7" fillId="3" borderId="13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/>
    </xf>
    <xf numFmtId="0" fontId="7" fillId="3" borderId="13" xfId="0" applyFont="1" applyFill="1" applyBorder="1" applyAlignment="1">
      <alignment vertical="center"/>
    </xf>
    <xf numFmtId="0" fontId="11" fillId="4" borderId="13" xfId="0" applyFont="1" applyFill="1" applyBorder="1" applyAlignment="1">
      <alignment horizontal="center" wrapText="1"/>
    </xf>
    <xf numFmtId="0" fontId="11" fillId="3" borderId="13" xfId="0" applyFont="1" applyFill="1" applyBorder="1" applyAlignment="1">
      <alignment vertical="center" wrapText="1"/>
    </xf>
    <xf numFmtId="0" fontId="7" fillId="3" borderId="13" xfId="0" applyFont="1" applyFill="1" applyBorder="1" applyAlignment="1">
      <alignment horizontal="left" vertical="top" wrapText="1"/>
    </xf>
    <xf numFmtId="165" fontId="7" fillId="3" borderId="0" xfId="0" applyNumberFormat="1" applyFont="1" applyFill="1" applyAlignment="1">
      <alignment horizontal="center" vertical="center"/>
    </xf>
    <xf numFmtId="165" fontId="8" fillId="3" borderId="13" xfId="0" applyNumberFormat="1" applyFont="1" applyFill="1" applyBorder="1" applyAlignment="1">
      <alignment horizontal="center" vertical="center"/>
    </xf>
    <xf numFmtId="165" fontId="11" fillId="3" borderId="13" xfId="0" applyNumberFormat="1" applyFont="1" applyFill="1" applyBorder="1" applyAlignment="1">
      <alignment horizontal="center" vertical="center" wrapText="1"/>
    </xf>
    <xf numFmtId="165" fontId="11" fillId="3" borderId="13" xfId="0" applyNumberFormat="1" applyFont="1" applyFill="1" applyBorder="1" applyAlignment="1">
      <alignment horizontal="center" vertical="center"/>
    </xf>
    <xf numFmtId="0" fontId="7" fillId="3" borderId="0" xfId="0" applyFont="1" applyFill="1"/>
    <xf numFmtId="0" fontId="7" fillId="3" borderId="13" xfId="0" applyFont="1" applyFill="1" applyBorder="1" applyAlignment="1">
      <alignment horizontal="left" wrapText="1"/>
    </xf>
    <xf numFmtId="0" fontId="8" fillId="3" borderId="0" xfId="0" applyFont="1" applyFill="1" applyAlignment="1">
      <alignment horizontal="left" vertical="top" wrapText="1"/>
    </xf>
    <xf numFmtId="0" fontId="14" fillId="3" borderId="0" xfId="0" applyFont="1" applyFill="1" applyAlignment="1">
      <alignment horizontal="left" vertical="top" wrapText="1"/>
    </xf>
    <xf numFmtId="0" fontId="10" fillId="3" borderId="0" xfId="0" applyFont="1" applyFill="1" applyAlignment="1">
      <alignment vertical="center" wrapText="1"/>
    </xf>
    <xf numFmtId="49" fontId="11" fillId="3" borderId="13" xfId="0" applyNumberFormat="1" applyFont="1" applyFill="1" applyBorder="1" applyAlignment="1">
      <alignment vertical="top" wrapText="1"/>
    </xf>
    <xf numFmtId="0" fontId="11" fillId="3" borderId="13" xfId="0" applyFont="1" applyFill="1" applyBorder="1" applyAlignment="1">
      <alignment horizontal="left"/>
    </xf>
    <xf numFmtId="0" fontId="7" fillId="3" borderId="13" xfId="0" applyFont="1" applyFill="1" applyBorder="1" applyAlignment="1">
      <alignment wrapText="1"/>
    </xf>
    <xf numFmtId="165" fontId="7" fillId="2" borderId="13" xfId="0" applyNumberFormat="1" applyFont="1" applyFill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/>
    </xf>
    <xf numFmtId="0" fontId="8" fillId="2" borderId="13" xfId="0" applyFont="1" applyFill="1" applyBorder="1"/>
    <xf numFmtId="0" fontId="15" fillId="2" borderId="13" xfId="0" applyFont="1" applyFill="1" applyBorder="1"/>
    <xf numFmtId="0" fontId="8" fillId="2" borderId="13" xfId="0" applyFont="1" applyFill="1" applyBorder="1" applyAlignment="1">
      <alignment vertical="top" wrapText="1"/>
    </xf>
    <xf numFmtId="165" fontId="16" fillId="3" borderId="13" xfId="0" applyNumberFormat="1" applyFont="1" applyFill="1" applyBorder="1" applyAlignment="1">
      <alignment horizontal="center" vertical="center"/>
    </xf>
    <xf numFmtId="164" fontId="16" fillId="3" borderId="13" xfId="0" applyNumberFormat="1" applyFont="1" applyFill="1" applyBorder="1" applyAlignment="1">
      <alignment horizontal="center" vertical="center"/>
    </xf>
    <xf numFmtId="165" fontId="16" fillId="3" borderId="13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top" wrapText="1"/>
    </xf>
    <xf numFmtId="165" fontId="8" fillId="2" borderId="1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</cellXfs>
  <cellStyles count="4">
    <cellStyle name="Бележка" xfId="3" builtinId="10"/>
    <cellStyle name="Лош" xfId="2" builtinId="27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drave_pz@bulpharm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1" sqref="A11:F1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91" t="s">
        <v>383</v>
      </c>
      <c r="B1" s="92"/>
      <c r="C1" s="92"/>
      <c r="D1" s="92"/>
      <c r="E1" s="92"/>
      <c r="F1" s="93"/>
    </row>
    <row r="2" spans="1:6" ht="15.75" x14ac:dyDescent="0.25">
      <c r="A2" s="88" t="s">
        <v>1</v>
      </c>
      <c r="B2" s="89"/>
      <c r="C2" s="89"/>
      <c r="D2" s="89"/>
      <c r="E2" s="89"/>
      <c r="F2" s="90"/>
    </row>
    <row r="3" spans="1:6" ht="15.75" x14ac:dyDescent="0.25">
      <c r="A3" s="3" t="s">
        <v>4</v>
      </c>
      <c r="B3" s="8" t="s">
        <v>386</v>
      </c>
      <c r="C3" s="4" t="s">
        <v>5</v>
      </c>
      <c r="D3" s="8">
        <v>1319211015</v>
      </c>
      <c r="E3" s="4" t="s">
        <v>6</v>
      </c>
      <c r="F3" s="75">
        <v>1306</v>
      </c>
    </row>
    <row r="4" spans="1:6" ht="15.75" x14ac:dyDescent="0.25">
      <c r="A4" s="94" t="s">
        <v>839</v>
      </c>
      <c r="B4" s="95"/>
      <c r="C4" s="95"/>
      <c r="D4" s="95"/>
      <c r="E4" s="95"/>
      <c r="F4" s="96"/>
    </row>
    <row r="5" spans="1:6" ht="15.75" x14ac:dyDescent="0.25">
      <c r="A5" s="88" t="s">
        <v>0</v>
      </c>
      <c r="B5" s="89"/>
      <c r="C5" s="89"/>
      <c r="D5" s="89"/>
      <c r="E5" s="89"/>
      <c r="F5" s="90"/>
    </row>
    <row r="6" spans="1:6" ht="15.75" x14ac:dyDescent="0.25">
      <c r="A6" s="3" t="s">
        <v>7</v>
      </c>
      <c r="B6" s="8" t="s">
        <v>387</v>
      </c>
      <c r="C6" s="4" t="s">
        <v>8</v>
      </c>
      <c r="D6" s="8" t="s">
        <v>387</v>
      </c>
      <c r="E6" s="4" t="s">
        <v>9</v>
      </c>
      <c r="F6" s="8" t="s">
        <v>387</v>
      </c>
    </row>
    <row r="7" spans="1:6" ht="15.75" x14ac:dyDescent="0.25">
      <c r="A7" s="88" t="s">
        <v>11</v>
      </c>
      <c r="B7" s="89"/>
      <c r="C7" s="89"/>
      <c r="D7" s="89"/>
      <c r="E7" s="89"/>
      <c r="F7" s="90"/>
    </row>
    <row r="8" spans="1:6" ht="15.75" x14ac:dyDescent="0.25">
      <c r="A8" s="3" t="s">
        <v>10</v>
      </c>
      <c r="B8" s="74" t="s">
        <v>389</v>
      </c>
      <c r="C8" s="4" t="s">
        <v>14</v>
      </c>
      <c r="D8" s="9">
        <v>50</v>
      </c>
      <c r="E8" s="4" t="s">
        <v>13</v>
      </c>
      <c r="F8" s="7"/>
    </row>
    <row r="9" spans="1:6" ht="15.75" x14ac:dyDescent="0.25">
      <c r="A9" s="97" t="s">
        <v>11</v>
      </c>
      <c r="B9" s="98"/>
      <c r="C9" s="98"/>
      <c r="D9" s="98"/>
      <c r="E9" s="98"/>
      <c r="F9" s="99"/>
    </row>
    <row r="10" spans="1:6" ht="15.75" x14ac:dyDescent="0.25">
      <c r="A10" s="100" t="s">
        <v>388</v>
      </c>
      <c r="B10" s="101"/>
      <c r="C10" s="101"/>
      <c r="D10" s="101"/>
      <c r="E10" s="101"/>
      <c r="F10" s="102"/>
    </row>
    <row r="11" spans="1:6" ht="15.75" x14ac:dyDescent="0.25">
      <c r="A11" s="88" t="s">
        <v>12</v>
      </c>
      <c r="B11" s="89"/>
      <c r="C11" s="89"/>
      <c r="D11" s="89"/>
      <c r="E11" s="89"/>
      <c r="F11" s="90"/>
    </row>
    <row r="12" spans="1:6" ht="16.5" thickBot="1" x14ac:dyDescent="0.3">
      <c r="A12" s="5" t="s">
        <v>2</v>
      </c>
      <c r="B12" s="12" t="s">
        <v>828</v>
      </c>
      <c r="C12" s="6" t="s">
        <v>3</v>
      </c>
      <c r="D12" s="13" t="s">
        <v>829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82" t="s">
        <v>390</v>
      </c>
      <c r="B14" s="83"/>
      <c r="C14" s="83"/>
      <c r="D14" s="83"/>
      <c r="E14" s="83"/>
      <c r="F14" s="84"/>
    </row>
    <row r="15" spans="1:6" ht="23.25" customHeight="1" x14ac:dyDescent="0.25">
      <c r="A15" s="85" t="s">
        <v>16</v>
      </c>
      <c r="B15" s="86"/>
      <c r="C15" s="86"/>
      <c r="D15" s="86"/>
      <c r="E15" s="86"/>
      <c r="F15" s="87"/>
    </row>
    <row r="16" spans="1:6" ht="78" customHeight="1" x14ac:dyDescent="0.25">
      <c r="A16" s="79" t="s">
        <v>393</v>
      </c>
      <c r="B16" s="80"/>
      <c r="C16" s="80"/>
      <c r="D16" s="80"/>
      <c r="E16" s="80"/>
      <c r="F16" s="81"/>
    </row>
    <row r="17" spans="1:6" ht="42.75" customHeight="1" x14ac:dyDescent="0.25">
      <c r="A17" s="76" t="s">
        <v>17</v>
      </c>
      <c r="B17" s="77"/>
      <c r="C17" s="77"/>
      <c r="D17" s="77"/>
      <c r="E17" s="77"/>
      <c r="F17" s="78"/>
    </row>
    <row r="18" spans="1:6" ht="190.5" customHeight="1" x14ac:dyDescent="0.25">
      <c r="A18" s="79" t="s">
        <v>394</v>
      </c>
      <c r="B18" s="80"/>
      <c r="C18" s="80"/>
      <c r="D18" s="80"/>
      <c r="E18" s="80"/>
      <c r="F18" s="81"/>
    </row>
    <row r="19" spans="1:6" ht="42.75" customHeight="1" x14ac:dyDescent="0.25">
      <c r="A19" s="76" t="s">
        <v>18</v>
      </c>
      <c r="B19" s="77"/>
      <c r="C19" s="77"/>
      <c r="D19" s="77"/>
      <c r="E19" s="77"/>
      <c r="F19" s="7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510"/>
  <sheetViews>
    <sheetView tabSelected="1" zoomScale="112" zoomScaleNormal="112" workbookViewId="0">
      <selection activeCell="B20" sqref="B20"/>
    </sheetView>
  </sheetViews>
  <sheetFormatPr defaultColWidth="9.140625" defaultRowHeight="12.75" x14ac:dyDescent="0.25"/>
  <cols>
    <col min="1" max="1" width="10.85546875" style="17" customWidth="1"/>
    <col min="2" max="2" width="90.85546875" style="17" customWidth="1"/>
    <col min="3" max="3" width="10.28515625" style="16" customWidth="1"/>
    <col min="4" max="4" width="11.7109375" style="54" customWidth="1"/>
    <col min="5" max="5" width="13" style="24" customWidth="1"/>
    <col min="6" max="7" width="5.5703125" style="20" customWidth="1"/>
    <col min="8" max="8" width="8.28515625" style="20" customWidth="1"/>
    <col min="9" max="16384" width="9.140625" style="16"/>
  </cols>
  <sheetData>
    <row r="1" spans="1:8" s="15" customFormat="1" x14ac:dyDescent="0.25">
      <c r="A1" s="105" t="s">
        <v>19</v>
      </c>
      <c r="B1" s="105"/>
      <c r="C1" s="105"/>
      <c r="D1" s="105"/>
      <c r="E1" s="105"/>
      <c r="F1" s="105"/>
      <c r="G1" s="105"/>
      <c r="H1" s="105"/>
    </row>
    <row r="2" spans="1:8" x14ac:dyDescent="0.25">
      <c r="A2" s="106" t="s">
        <v>838</v>
      </c>
      <c r="B2" s="106"/>
      <c r="C2" s="106"/>
      <c r="D2" s="106"/>
      <c r="E2" s="106"/>
      <c r="F2" s="106"/>
      <c r="G2" s="106"/>
      <c r="H2" s="106"/>
    </row>
    <row r="3" spans="1:8" x14ac:dyDescent="0.25">
      <c r="A3" s="109" t="s">
        <v>1</v>
      </c>
      <c r="B3" s="109"/>
      <c r="C3" s="109"/>
      <c r="D3" s="109"/>
      <c r="E3" s="109"/>
      <c r="F3" s="109"/>
      <c r="G3" s="109"/>
      <c r="H3" s="109"/>
    </row>
    <row r="4" spans="1:8" x14ac:dyDescent="0.25">
      <c r="A4" s="19" t="s">
        <v>4</v>
      </c>
      <c r="B4" s="17" t="s">
        <v>384</v>
      </c>
    </row>
    <row r="6" spans="1:8" s="15" customFormat="1" x14ac:dyDescent="0.25">
      <c r="A6" s="107" t="s">
        <v>22</v>
      </c>
      <c r="B6" s="107" t="s">
        <v>15</v>
      </c>
      <c r="C6" s="108" t="s">
        <v>25</v>
      </c>
      <c r="D6" s="104" t="s">
        <v>20</v>
      </c>
      <c r="E6" s="104"/>
      <c r="F6" s="104"/>
      <c r="G6" s="104"/>
      <c r="H6" s="104"/>
    </row>
    <row r="7" spans="1:8" s="18" customFormat="1" ht="13.5" x14ac:dyDescent="0.25">
      <c r="A7" s="107"/>
      <c r="B7" s="107"/>
      <c r="C7" s="108"/>
      <c r="D7" s="104" t="s">
        <v>23</v>
      </c>
      <c r="E7" s="104"/>
      <c r="F7" s="104" t="s">
        <v>21</v>
      </c>
      <c r="G7" s="104"/>
      <c r="H7" s="21" t="s">
        <v>24</v>
      </c>
    </row>
    <row r="8" spans="1:8" x14ac:dyDescent="0.2">
      <c r="A8" s="14" t="s">
        <v>82</v>
      </c>
      <c r="B8" s="22"/>
      <c r="C8" s="26"/>
      <c r="D8" s="55" t="s">
        <v>823</v>
      </c>
      <c r="E8" s="28" t="s">
        <v>824</v>
      </c>
      <c r="F8" s="27" t="s">
        <v>823</v>
      </c>
      <c r="G8" s="28" t="s">
        <v>824</v>
      </c>
      <c r="H8" s="27" t="s">
        <v>825</v>
      </c>
    </row>
    <row r="9" spans="1:8" s="25" customFormat="1" x14ac:dyDescent="0.2">
      <c r="A9" s="48" t="s">
        <v>40</v>
      </c>
      <c r="B9" s="49" t="s">
        <v>41</v>
      </c>
      <c r="C9" s="50" t="s">
        <v>409</v>
      </c>
      <c r="D9" s="29">
        <v>0.99747330000000001</v>
      </c>
      <c r="E9" s="30">
        <f>D9/1.95583</f>
        <v>0.51</v>
      </c>
      <c r="F9" s="29"/>
      <c r="G9" s="29"/>
      <c r="H9" s="30"/>
    </row>
    <row r="10" spans="1:8" s="25" customFormat="1" x14ac:dyDescent="0.2">
      <c r="A10" s="48" t="s">
        <v>398</v>
      </c>
      <c r="B10" s="49" t="s">
        <v>395</v>
      </c>
      <c r="C10" s="50" t="s">
        <v>391</v>
      </c>
      <c r="D10" s="29">
        <v>500</v>
      </c>
      <c r="E10" s="30">
        <f t="shared" ref="E10:E20" si="0">D10/1.95583</f>
        <v>255.64594059810923</v>
      </c>
      <c r="F10" s="29"/>
      <c r="G10" s="29"/>
      <c r="H10" s="29"/>
    </row>
    <row r="11" spans="1:8" s="25" customFormat="1" x14ac:dyDescent="0.2">
      <c r="A11" s="48" t="s">
        <v>399</v>
      </c>
      <c r="B11" s="49" t="s">
        <v>396</v>
      </c>
      <c r="C11" s="50" t="s">
        <v>391</v>
      </c>
      <c r="D11" s="29">
        <v>900</v>
      </c>
      <c r="E11" s="30">
        <f t="shared" si="0"/>
        <v>460.16269307659667</v>
      </c>
      <c r="F11" s="29"/>
      <c r="G11" s="29"/>
      <c r="H11" s="29"/>
    </row>
    <row r="12" spans="1:8" s="58" customFormat="1" x14ac:dyDescent="0.2">
      <c r="A12" s="31" t="s">
        <v>84</v>
      </c>
      <c r="B12" s="31" t="s">
        <v>667</v>
      </c>
      <c r="C12" s="31" t="s">
        <v>391</v>
      </c>
      <c r="D12" s="29">
        <v>70.409880000000001</v>
      </c>
      <c r="E12" s="30">
        <f t="shared" si="0"/>
        <v>36</v>
      </c>
      <c r="F12" s="31"/>
      <c r="G12" s="31"/>
      <c r="H12" s="31"/>
    </row>
    <row r="13" spans="1:8" s="25" customFormat="1" x14ac:dyDescent="0.2">
      <c r="A13" s="53" t="s">
        <v>429</v>
      </c>
      <c r="B13" s="49" t="s">
        <v>566</v>
      </c>
      <c r="C13" s="50" t="s">
        <v>391</v>
      </c>
      <c r="D13" s="29">
        <v>606.30729999999994</v>
      </c>
      <c r="E13" s="30">
        <f t="shared" si="0"/>
        <v>310</v>
      </c>
      <c r="F13" s="29"/>
      <c r="G13" s="29"/>
      <c r="H13" s="29"/>
    </row>
    <row r="14" spans="1:8" s="25" customFormat="1" x14ac:dyDescent="0.2">
      <c r="A14" s="53" t="s">
        <v>506</v>
      </c>
      <c r="B14" s="49" t="s">
        <v>565</v>
      </c>
      <c r="C14" s="50" t="s">
        <v>391</v>
      </c>
      <c r="D14" s="29">
        <v>1564.664</v>
      </c>
      <c r="E14" s="30">
        <f t="shared" si="0"/>
        <v>800</v>
      </c>
      <c r="F14" s="29"/>
      <c r="G14" s="29"/>
      <c r="H14" s="29"/>
    </row>
    <row r="15" spans="1:8" s="25" customFormat="1" x14ac:dyDescent="0.2">
      <c r="A15" s="53" t="s">
        <v>507</v>
      </c>
      <c r="B15" s="49" t="s">
        <v>564</v>
      </c>
      <c r="C15" s="50" t="s">
        <v>391</v>
      </c>
      <c r="D15" s="29">
        <v>508.51580000000001</v>
      </c>
      <c r="E15" s="30">
        <f t="shared" si="0"/>
        <v>260</v>
      </c>
      <c r="F15" s="29"/>
      <c r="G15" s="29"/>
      <c r="H15" s="29"/>
    </row>
    <row r="16" spans="1:8" s="25" customFormat="1" ht="25.5" x14ac:dyDescent="0.25">
      <c r="A16" s="53" t="s">
        <v>430</v>
      </c>
      <c r="B16" s="53" t="s">
        <v>563</v>
      </c>
      <c r="C16" s="50" t="s">
        <v>391</v>
      </c>
      <c r="D16" s="29">
        <v>3011.9782</v>
      </c>
      <c r="E16" s="30">
        <f t="shared" si="0"/>
        <v>1540</v>
      </c>
      <c r="F16" s="29"/>
      <c r="G16" s="29"/>
      <c r="H16" s="29"/>
    </row>
    <row r="17" spans="1:12" s="25" customFormat="1" x14ac:dyDescent="0.25">
      <c r="A17" s="53" t="s">
        <v>508</v>
      </c>
      <c r="B17" s="53" t="s">
        <v>562</v>
      </c>
      <c r="C17" s="50" t="s">
        <v>391</v>
      </c>
      <c r="D17" s="29">
        <v>2151.413</v>
      </c>
      <c r="E17" s="30">
        <f t="shared" si="0"/>
        <v>1100</v>
      </c>
      <c r="F17" s="29"/>
      <c r="G17" s="29"/>
      <c r="H17" s="29"/>
    </row>
    <row r="18" spans="1:12" s="25" customFormat="1" x14ac:dyDescent="0.2">
      <c r="A18" s="53" t="s">
        <v>451</v>
      </c>
      <c r="B18" s="59" t="s">
        <v>561</v>
      </c>
      <c r="C18" s="50" t="s">
        <v>391</v>
      </c>
      <c r="D18" s="29">
        <v>156.46639999999999</v>
      </c>
      <c r="E18" s="30">
        <f t="shared" si="0"/>
        <v>80</v>
      </c>
      <c r="F18" s="29"/>
      <c r="G18" s="29"/>
      <c r="H18" s="29"/>
    </row>
    <row r="19" spans="1:12" s="25" customFormat="1" ht="25.5" x14ac:dyDescent="0.2">
      <c r="A19" s="53" t="s">
        <v>452</v>
      </c>
      <c r="B19" s="59" t="s">
        <v>560</v>
      </c>
      <c r="C19" s="50" t="s">
        <v>391</v>
      </c>
      <c r="D19" s="29">
        <v>488.95749999999998</v>
      </c>
      <c r="E19" s="30">
        <f t="shared" si="0"/>
        <v>250</v>
      </c>
      <c r="F19" s="29"/>
      <c r="G19" s="29"/>
      <c r="H19" s="29"/>
    </row>
    <row r="20" spans="1:12" s="60" customFormat="1" x14ac:dyDescent="0.25">
      <c r="A20" s="53" t="s">
        <v>83</v>
      </c>
      <c r="B20" s="53" t="s">
        <v>665</v>
      </c>
      <c r="C20" s="50" t="s">
        <v>410</v>
      </c>
      <c r="D20" s="32">
        <v>2.933745</v>
      </c>
      <c r="E20" s="30">
        <f t="shared" si="0"/>
        <v>1.5</v>
      </c>
      <c r="F20" s="32" t="s">
        <v>465</v>
      </c>
      <c r="G20" s="32"/>
      <c r="H20" s="32" t="s">
        <v>465</v>
      </c>
      <c r="L20" s="61"/>
    </row>
    <row r="21" spans="1:12" s="60" customFormat="1" x14ac:dyDescent="0.25">
      <c r="A21" s="53" t="s">
        <v>509</v>
      </c>
      <c r="B21" s="53" t="s">
        <v>666</v>
      </c>
      <c r="C21" s="50" t="s">
        <v>391</v>
      </c>
      <c r="D21" s="32">
        <v>23.46996</v>
      </c>
      <c r="E21" s="30">
        <f>D21/1.95583</f>
        <v>12</v>
      </c>
      <c r="F21" s="32" t="s">
        <v>465</v>
      </c>
      <c r="G21" s="32"/>
      <c r="H21" s="32" t="s">
        <v>465</v>
      </c>
    </row>
    <row r="22" spans="1:12" s="62" customFormat="1" ht="13.5" x14ac:dyDescent="0.2">
      <c r="A22" s="14" t="s">
        <v>392</v>
      </c>
      <c r="B22" s="22"/>
      <c r="C22" s="26"/>
      <c r="D22" s="66"/>
      <c r="E22" s="67"/>
      <c r="F22" s="66"/>
      <c r="G22" s="66"/>
      <c r="H22" s="66"/>
    </row>
    <row r="23" spans="1:12" s="25" customFormat="1" x14ac:dyDescent="0.2">
      <c r="A23" s="31" t="s">
        <v>830</v>
      </c>
      <c r="B23" s="31" t="s">
        <v>721</v>
      </c>
      <c r="C23" s="63" t="s">
        <v>391</v>
      </c>
      <c r="D23" s="56">
        <v>48.89575</v>
      </c>
      <c r="E23" s="30">
        <f t="shared" ref="E23:E42" si="1">D23/1.95583</f>
        <v>25</v>
      </c>
      <c r="F23" s="57"/>
      <c r="G23" s="57"/>
      <c r="H23" s="57"/>
    </row>
    <row r="24" spans="1:12" s="25" customFormat="1" x14ac:dyDescent="0.2">
      <c r="A24" s="31" t="s">
        <v>457</v>
      </c>
      <c r="B24" s="31" t="s">
        <v>722</v>
      </c>
      <c r="C24" s="63" t="s">
        <v>391</v>
      </c>
      <c r="D24" s="56">
        <v>39.116599999999998</v>
      </c>
      <c r="E24" s="30">
        <f t="shared" si="1"/>
        <v>20</v>
      </c>
      <c r="F24" s="57"/>
      <c r="G24" s="57"/>
      <c r="H24" s="57"/>
    </row>
    <row r="25" spans="1:12" s="25" customFormat="1" x14ac:dyDescent="0.2">
      <c r="A25" s="31" t="s">
        <v>458</v>
      </c>
      <c r="B25" s="31" t="s">
        <v>723</v>
      </c>
      <c r="C25" s="63" t="s">
        <v>391</v>
      </c>
      <c r="D25" s="56">
        <v>97.791499999999999</v>
      </c>
      <c r="E25" s="30">
        <f t="shared" si="1"/>
        <v>50</v>
      </c>
      <c r="F25" s="57"/>
      <c r="G25" s="57"/>
      <c r="H25" s="57"/>
    </row>
    <row r="26" spans="1:12" s="25" customFormat="1" x14ac:dyDescent="0.2">
      <c r="A26" s="31" t="s">
        <v>833</v>
      </c>
      <c r="B26" s="31" t="s">
        <v>724</v>
      </c>
      <c r="C26" s="63" t="s">
        <v>391</v>
      </c>
      <c r="D26" s="56">
        <v>156.46639999999999</v>
      </c>
      <c r="E26" s="30">
        <f t="shared" si="1"/>
        <v>80</v>
      </c>
      <c r="F26" s="57"/>
      <c r="G26" s="57"/>
      <c r="H26" s="57"/>
    </row>
    <row r="27" spans="1:12" s="25" customFormat="1" x14ac:dyDescent="0.2">
      <c r="A27" s="31" t="s">
        <v>834</v>
      </c>
      <c r="B27" s="31" t="s">
        <v>725</v>
      </c>
      <c r="C27" s="63" t="s">
        <v>391</v>
      </c>
      <c r="D27" s="56">
        <v>156.46639999999999</v>
      </c>
      <c r="E27" s="30">
        <f t="shared" si="1"/>
        <v>80</v>
      </c>
      <c r="F27" s="57"/>
      <c r="G27" s="57"/>
      <c r="H27" s="57"/>
    </row>
    <row r="28" spans="1:12" s="25" customFormat="1" x14ac:dyDescent="0.2">
      <c r="A28" s="31" t="s">
        <v>835</v>
      </c>
      <c r="B28" s="31" t="s">
        <v>726</v>
      </c>
      <c r="C28" s="63" t="s">
        <v>391</v>
      </c>
      <c r="D28" s="56">
        <v>78.233199999999997</v>
      </c>
      <c r="E28" s="30">
        <f t="shared" si="1"/>
        <v>40</v>
      </c>
      <c r="F28" s="57"/>
      <c r="G28" s="57"/>
      <c r="H28" s="57"/>
    </row>
    <row r="29" spans="1:12" s="25" customFormat="1" x14ac:dyDescent="0.2">
      <c r="A29" s="31" t="s">
        <v>836</v>
      </c>
      <c r="B29" s="31" t="s">
        <v>727</v>
      </c>
      <c r="C29" s="63" t="s">
        <v>391</v>
      </c>
      <c r="D29" s="56">
        <v>48.89575</v>
      </c>
      <c r="E29" s="30">
        <f>D29/1.95583</f>
        <v>25</v>
      </c>
      <c r="F29" s="57"/>
      <c r="G29" s="57"/>
      <c r="H29" s="57"/>
    </row>
    <row r="30" spans="1:12" s="62" customFormat="1" ht="13.5" x14ac:dyDescent="0.2">
      <c r="A30" s="14" t="s">
        <v>385</v>
      </c>
      <c r="B30" s="22"/>
      <c r="C30" s="26"/>
      <c r="D30" s="66"/>
      <c r="E30" s="67"/>
      <c r="F30" s="66"/>
      <c r="G30" s="66"/>
      <c r="H30" s="66"/>
    </row>
    <row r="31" spans="1:12" s="25" customFormat="1" x14ac:dyDescent="0.2">
      <c r="A31" s="31" t="s">
        <v>26</v>
      </c>
      <c r="B31" s="31" t="s">
        <v>728</v>
      </c>
      <c r="C31" s="50" t="s">
        <v>391</v>
      </c>
      <c r="D31" s="29">
        <v>30.315365</v>
      </c>
      <c r="E31" s="30">
        <f t="shared" si="1"/>
        <v>15.5</v>
      </c>
      <c r="F31" s="29"/>
      <c r="G31" s="29"/>
      <c r="H31" s="29"/>
    </row>
    <row r="32" spans="1:12" s="25" customFormat="1" x14ac:dyDescent="0.2">
      <c r="A32" s="48" t="s">
        <v>27</v>
      </c>
      <c r="B32" s="49" t="s">
        <v>28</v>
      </c>
      <c r="C32" s="50" t="s">
        <v>391</v>
      </c>
      <c r="D32" s="29">
        <v>20.536214999999999</v>
      </c>
      <c r="E32" s="30">
        <f t="shared" si="1"/>
        <v>10.5</v>
      </c>
      <c r="F32" s="29"/>
      <c r="G32" s="29"/>
      <c r="H32" s="29"/>
    </row>
    <row r="33" spans="1:8" s="25" customFormat="1" x14ac:dyDescent="0.2">
      <c r="A33" s="31" t="s">
        <v>29</v>
      </c>
      <c r="B33" s="31" t="s">
        <v>729</v>
      </c>
      <c r="C33" s="50" t="s">
        <v>391</v>
      </c>
      <c r="D33" s="29">
        <v>25.425789999999999</v>
      </c>
      <c r="E33" s="30">
        <f>D33/1.95583</f>
        <v>13</v>
      </c>
      <c r="F33" s="29"/>
      <c r="G33" s="29"/>
      <c r="H33" s="29"/>
    </row>
    <row r="34" spans="1:8" s="25" customFormat="1" x14ac:dyDescent="0.2">
      <c r="A34" s="31" t="s">
        <v>30</v>
      </c>
      <c r="B34" s="31" t="s">
        <v>730</v>
      </c>
      <c r="C34" s="50" t="s">
        <v>391</v>
      </c>
      <c r="D34" s="29">
        <v>25.425789999999999</v>
      </c>
      <c r="E34" s="30">
        <f t="shared" si="1"/>
        <v>13</v>
      </c>
      <c r="F34" s="29"/>
      <c r="G34" s="29"/>
      <c r="H34" s="29"/>
    </row>
    <row r="35" spans="1:8" s="25" customFormat="1" x14ac:dyDescent="0.2">
      <c r="A35" s="33" t="s">
        <v>31</v>
      </c>
      <c r="B35" s="34" t="s">
        <v>731</v>
      </c>
      <c r="C35" s="35" t="s">
        <v>391</v>
      </c>
      <c r="D35" s="36">
        <v>5.8674900000000001</v>
      </c>
      <c r="E35" s="30">
        <f t="shared" si="1"/>
        <v>3</v>
      </c>
      <c r="F35" s="36"/>
      <c r="G35" s="36"/>
      <c r="H35" s="36"/>
    </row>
    <row r="36" spans="1:8" s="58" customFormat="1" x14ac:dyDescent="0.2">
      <c r="A36" s="31" t="s">
        <v>32</v>
      </c>
      <c r="B36" s="31" t="s">
        <v>732</v>
      </c>
      <c r="C36" s="37" t="s">
        <v>391</v>
      </c>
      <c r="D36" s="38">
        <v>31.293279999999999</v>
      </c>
      <c r="E36" s="30">
        <f t="shared" si="1"/>
        <v>16</v>
      </c>
      <c r="F36" s="39"/>
      <c r="G36" s="39"/>
      <c r="H36" s="39"/>
    </row>
    <row r="37" spans="1:8" s="58" customFormat="1" x14ac:dyDescent="0.2">
      <c r="A37" s="31" t="s">
        <v>733</v>
      </c>
      <c r="B37" s="31" t="s">
        <v>734</v>
      </c>
      <c r="C37" s="45" t="s">
        <v>391</v>
      </c>
      <c r="D37" s="38">
        <v>29.33745</v>
      </c>
      <c r="E37" s="30">
        <f t="shared" si="1"/>
        <v>15</v>
      </c>
      <c r="F37" s="39"/>
      <c r="G37" s="39"/>
      <c r="H37" s="39"/>
    </row>
    <row r="38" spans="1:8" s="58" customFormat="1" x14ac:dyDescent="0.2">
      <c r="A38" s="40" t="s">
        <v>33</v>
      </c>
      <c r="B38" s="40" t="s">
        <v>735</v>
      </c>
      <c r="C38" s="37" t="s">
        <v>391</v>
      </c>
      <c r="D38" s="38">
        <v>29.33745</v>
      </c>
      <c r="E38" s="30">
        <f t="shared" si="1"/>
        <v>15</v>
      </c>
      <c r="F38" s="39"/>
      <c r="G38" s="39"/>
      <c r="H38" s="39"/>
    </row>
    <row r="39" spans="1:8" s="25" customFormat="1" x14ac:dyDescent="0.2">
      <c r="A39" s="41" t="s">
        <v>34</v>
      </c>
      <c r="B39" s="42" t="s">
        <v>35</v>
      </c>
      <c r="C39" s="43" t="s">
        <v>391</v>
      </c>
      <c r="D39" s="44">
        <v>15.64664</v>
      </c>
      <c r="E39" s="30">
        <f t="shared" si="1"/>
        <v>8</v>
      </c>
      <c r="F39" s="44"/>
      <c r="G39" s="44"/>
      <c r="H39" s="44"/>
    </row>
    <row r="40" spans="1:8" s="25" customFormat="1" x14ac:dyDescent="0.2">
      <c r="A40" s="31" t="s">
        <v>78</v>
      </c>
      <c r="B40" s="31" t="s">
        <v>736</v>
      </c>
      <c r="C40" s="43" t="s">
        <v>391</v>
      </c>
      <c r="D40" s="44">
        <v>15.64664</v>
      </c>
      <c r="E40" s="30">
        <f t="shared" si="1"/>
        <v>8</v>
      </c>
      <c r="F40" s="44"/>
      <c r="G40" s="44"/>
      <c r="H40" s="44"/>
    </row>
    <row r="41" spans="1:8" s="25" customFormat="1" x14ac:dyDescent="0.2">
      <c r="A41" s="33" t="s">
        <v>36</v>
      </c>
      <c r="B41" s="34" t="s">
        <v>37</v>
      </c>
      <c r="C41" s="43" t="s">
        <v>391</v>
      </c>
      <c r="D41" s="36">
        <v>15.64664</v>
      </c>
      <c r="E41" s="30">
        <f t="shared" si="1"/>
        <v>8</v>
      </c>
      <c r="F41" s="36"/>
      <c r="G41" s="36"/>
      <c r="H41" s="36"/>
    </row>
    <row r="42" spans="1:8" s="25" customFormat="1" x14ac:dyDescent="0.2">
      <c r="A42" s="33" t="s">
        <v>38</v>
      </c>
      <c r="B42" s="34" t="s">
        <v>39</v>
      </c>
      <c r="C42" s="43" t="s">
        <v>391</v>
      </c>
      <c r="D42" s="36">
        <v>15.64664</v>
      </c>
      <c r="E42" s="30">
        <f t="shared" si="1"/>
        <v>8</v>
      </c>
      <c r="F42" s="36"/>
      <c r="G42" s="36"/>
      <c r="H42" s="36"/>
    </row>
    <row r="43" spans="1:8" s="25" customFormat="1" x14ac:dyDescent="0.25">
      <c r="A43" s="50" t="s">
        <v>737</v>
      </c>
      <c r="B43" s="50" t="s">
        <v>738</v>
      </c>
      <c r="C43" s="43" t="s">
        <v>391</v>
      </c>
      <c r="D43" s="36">
        <v>11.73498</v>
      </c>
      <c r="E43" s="30">
        <f>D43/1.95583</f>
        <v>6</v>
      </c>
      <c r="F43" s="36"/>
      <c r="G43" s="36"/>
      <c r="H43" s="36"/>
    </row>
    <row r="44" spans="1:8" s="25" customFormat="1" x14ac:dyDescent="0.2">
      <c r="A44" s="14" t="s">
        <v>739</v>
      </c>
      <c r="B44" s="22"/>
      <c r="C44" s="26"/>
      <c r="D44" s="66"/>
      <c r="E44" s="67"/>
      <c r="F44" s="66"/>
      <c r="G44" s="66"/>
      <c r="H44" s="66"/>
    </row>
    <row r="45" spans="1:8" s="25" customFormat="1" x14ac:dyDescent="0.2">
      <c r="A45" s="14" t="s">
        <v>151</v>
      </c>
      <c r="B45" s="22"/>
      <c r="C45" s="26"/>
      <c r="D45" s="66"/>
      <c r="E45" s="67"/>
      <c r="F45" s="66"/>
      <c r="G45" s="66"/>
      <c r="H45" s="66"/>
    </row>
    <row r="46" spans="1:8" s="25" customFormat="1" x14ac:dyDescent="0.2">
      <c r="A46" s="31" t="s">
        <v>152</v>
      </c>
      <c r="B46" s="31" t="s">
        <v>153</v>
      </c>
      <c r="C46" s="50" t="s">
        <v>391</v>
      </c>
      <c r="D46" s="29">
        <v>25.425789999999999</v>
      </c>
      <c r="E46" s="30">
        <f t="shared" ref="E46:E106" si="2">D46/1.95583</f>
        <v>13</v>
      </c>
      <c r="F46" s="29"/>
      <c r="G46" s="29"/>
      <c r="H46" s="29"/>
    </row>
    <row r="47" spans="1:8" s="25" customFormat="1" x14ac:dyDescent="0.2">
      <c r="A47" s="31" t="s">
        <v>154</v>
      </c>
      <c r="B47" s="31" t="s">
        <v>155</v>
      </c>
      <c r="C47" s="50" t="s">
        <v>391</v>
      </c>
      <c r="D47" s="29">
        <v>25.425789999999999</v>
      </c>
      <c r="E47" s="30">
        <f t="shared" si="2"/>
        <v>13</v>
      </c>
      <c r="F47" s="29"/>
      <c r="G47" s="29"/>
      <c r="H47" s="29"/>
    </row>
    <row r="48" spans="1:8" s="25" customFormat="1" x14ac:dyDescent="0.2">
      <c r="A48" s="31" t="s">
        <v>740</v>
      </c>
      <c r="B48" s="31" t="s">
        <v>741</v>
      </c>
      <c r="C48" s="50" t="s">
        <v>391</v>
      </c>
      <c r="D48" s="29">
        <v>25.425789999999999</v>
      </c>
      <c r="E48" s="30">
        <f t="shared" si="2"/>
        <v>13</v>
      </c>
      <c r="F48" s="29"/>
      <c r="G48" s="29"/>
      <c r="H48" s="29"/>
    </row>
    <row r="49" spans="1:8" s="25" customFormat="1" x14ac:dyDescent="0.2">
      <c r="A49" s="31" t="s">
        <v>742</v>
      </c>
      <c r="B49" s="31" t="s">
        <v>743</v>
      </c>
      <c r="C49" s="50" t="s">
        <v>391</v>
      </c>
      <c r="D49" s="29">
        <v>25.425789999999999</v>
      </c>
      <c r="E49" s="30">
        <f t="shared" si="2"/>
        <v>13</v>
      </c>
      <c r="F49" s="29"/>
      <c r="G49" s="29"/>
      <c r="H49" s="29"/>
    </row>
    <row r="50" spans="1:8" s="25" customFormat="1" x14ac:dyDescent="0.2">
      <c r="A50" s="31" t="s">
        <v>744</v>
      </c>
      <c r="B50" s="31" t="s">
        <v>745</v>
      </c>
      <c r="C50" s="50" t="s">
        <v>391</v>
      </c>
      <c r="D50" s="29">
        <v>25.425789999999999</v>
      </c>
      <c r="E50" s="30">
        <f t="shared" si="2"/>
        <v>13</v>
      </c>
      <c r="F50" s="29"/>
      <c r="G50" s="29"/>
      <c r="H50" s="29"/>
    </row>
    <row r="51" spans="1:8" s="25" customFormat="1" x14ac:dyDescent="0.2">
      <c r="A51" s="14" t="s">
        <v>156</v>
      </c>
      <c r="B51" s="22"/>
      <c r="C51" s="26"/>
      <c r="D51" s="66"/>
      <c r="E51" s="67"/>
      <c r="F51" s="66"/>
      <c r="G51" s="66"/>
      <c r="H51" s="66"/>
    </row>
    <row r="52" spans="1:8" s="25" customFormat="1" x14ac:dyDescent="0.2">
      <c r="A52" s="48" t="s">
        <v>157</v>
      </c>
      <c r="B52" s="49" t="s">
        <v>158</v>
      </c>
      <c r="C52" s="50" t="s">
        <v>391</v>
      </c>
      <c r="D52" s="29">
        <v>25.425789999999999</v>
      </c>
      <c r="E52" s="30">
        <f t="shared" si="2"/>
        <v>13</v>
      </c>
      <c r="F52" s="29"/>
      <c r="G52" s="29"/>
      <c r="H52" s="29"/>
    </row>
    <row r="53" spans="1:8" s="25" customFormat="1" x14ac:dyDescent="0.2">
      <c r="A53" s="48" t="s">
        <v>159</v>
      </c>
      <c r="B53" s="49" t="s">
        <v>160</v>
      </c>
      <c r="C53" s="50" t="s">
        <v>391</v>
      </c>
      <c r="D53" s="29">
        <v>25.425789999999999</v>
      </c>
      <c r="E53" s="30">
        <f t="shared" si="2"/>
        <v>13</v>
      </c>
      <c r="F53" s="29"/>
      <c r="G53" s="29"/>
      <c r="H53" s="29"/>
    </row>
    <row r="54" spans="1:8" s="25" customFormat="1" x14ac:dyDescent="0.2">
      <c r="A54" s="31" t="s">
        <v>746</v>
      </c>
      <c r="B54" s="31" t="s">
        <v>747</v>
      </c>
      <c r="C54" s="45" t="s">
        <v>391</v>
      </c>
      <c r="D54" s="29">
        <v>25.425789999999999</v>
      </c>
      <c r="E54" s="30">
        <f t="shared" si="2"/>
        <v>13</v>
      </c>
      <c r="F54" s="29"/>
      <c r="G54" s="29"/>
      <c r="H54" s="29"/>
    </row>
    <row r="55" spans="1:8" s="25" customFormat="1" x14ac:dyDescent="0.2">
      <c r="A55" s="31" t="s">
        <v>161</v>
      </c>
      <c r="B55" s="31" t="s">
        <v>748</v>
      </c>
      <c r="C55" s="45" t="s">
        <v>391</v>
      </c>
      <c r="D55" s="29">
        <v>25.425789999999999</v>
      </c>
      <c r="E55" s="30">
        <f t="shared" si="2"/>
        <v>13</v>
      </c>
      <c r="F55" s="29"/>
      <c r="G55" s="29"/>
      <c r="H55" s="29"/>
    </row>
    <row r="56" spans="1:8" s="25" customFormat="1" x14ac:dyDescent="0.2">
      <c r="A56" s="31" t="s">
        <v>749</v>
      </c>
      <c r="B56" s="31" t="s">
        <v>750</v>
      </c>
      <c r="C56" s="45" t="s">
        <v>391</v>
      </c>
      <c r="D56" s="29">
        <v>25.425789999999999</v>
      </c>
      <c r="E56" s="30">
        <f t="shared" si="2"/>
        <v>13</v>
      </c>
      <c r="F56" s="29"/>
      <c r="G56" s="29"/>
      <c r="H56" s="29"/>
    </row>
    <row r="57" spans="1:8" s="25" customFormat="1" x14ac:dyDescent="0.2">
      <c r="A57" s="31" t="s">
        <v>751</v>
      </c>
      <c r="B57" s="31" t="s">
        <v>752</v>
      </c>
      <c r="C57" s="45" t="s">
        <v>391</v>
      </c>
      <c r="D57" s="29">
        <v>25.425789999999999</v>
      </c>
      <c r="E57" s="30">
        <f t="shared" si="2"/>
        <v>13</v>
      </c>
      <c r="F57" s="29"/>
      <c r="G57" s="29"/>
      <c r="H57" s="29"/>
    </row>
    <row r="58" spans="1:8" s="25" customFormat="1" x14ac:dyDescent="0.2">
      <c r="A58" s="14" t="s">
        <v>162</v>
      </c>
      <c r="B58" s="22"/>
      <c r="C58" s="26"/>
      <c r="D58" s="66"/>
      <c r="E58" s="67"/>
      <c r="F58" s="66"/>
      <c r="G58" s="66"/>
      <c r="H58" s="66"/>
    </row>
    <row r="59" spans="1:8" s="25" customFormat="1" x14ac:dyDescent="0.2">
      <c r="A59" s="48" t="s">
        <v>163</v>
      </c>
      <c r="B59" s="49" t="s">
        <v>164</v>
      </c>
      <c r="C59" s="50" t="s">
        <v>391</v>
      </c>
      <c r="D59" s="29">
        <v>31.293279999999999</v>
      </c>
      <c r="E59" s="30">
        <f t="shared" si="2"/>
        <v>16</v>
      </c>
      <c r="F59" s="29"/>
      <c r="G59" s="29"/>
      <c r="H59" s="29"/>
    </row>
    <row r="60" spans="1:8" s="25" customFormat="1" x14ac:dyDescent="0.2">
      <c r="A60" s="14" t="s">
        <v>165</v>
      </c>
      <c r="B60" s="22"/>
      <c r="C60" s="26"/>
      <c r="D60" s="66"/>
      <c r="E60" s="67"/>
      <c r="F60" s="66"/>
      <c r="G60" s="66"/>
      <c r="H60" s="66"/>
    </row>
    <row r="61" spans="1:8" s="25" customFormat="1" x14ac:dyDescent="0.2">
      <c r="A61" s="31" t="s">
        <v>168</v>
      </c>
      <c r="B61" s="31" t="s">
        <v>753</v>
      </c>
      <c r="C61" s="45" t="s">
        <v>391</v>
      </c>
      <c r="D61" s="29">
        <v>5.8674900000000001</v>
      </c>
      <c r="E61" s="30">
        <f t="shared" si="2"/>
        <v>3</v>
      </c>
      <c r="F61" s="29"/>
      <c r="G61" s="29"/>
      <c r="H61" s="29"/>
    </row>
    <row r="62" spans="1:8" s="25" customFormat="1" x14ac:dyDescent="0.2">
      <c r="A62" s="31" t="s">
        <v>169</v>
      </c>
      <c r="B62" s="31" t="s">
        <v>754</v>
      </c>
      <c r="C62" s="45" t="s">
        <v>391</v>
      </c>
      <c r="D62" s="29">
        <v>5.8674900000000001</v>
      </c>
      <c r="E62" s="30">
        <f t="shared" si="2"/>
        <v>3</v>
      </c>
      <c r="F62" s="29"/>
      <c r="G62" s="29"/>
      <c r="H62" s="29"/>
    </row>
    <row r="63" spans="1:8" s="25" customFormat="1" x14ac:dyDescent="0.2">
      <c r="A63" s="31" t="s">
        <v>166</v>
      </c>
      <c r="B63" s="31" t="s">
        <v>755</v>
      </c>
      <c r="C63" s="45" t="s">
        <v>391</v>
      </c>
      <c r="D63" s="29">
        <v>3.9116599999999999</v>
      </c>
      <c r="E63" s="30">
        <f t="shared" si="2"/>
        <v>2</v>
      </c>
      <c r="F63" s="29"/>
      <c r="G63" s="29"/>
      <c r="H63" s="29"/>
    </row>
    <row r="64" spans="1:8" s="25" customFormat="1" x14ac:dyDescent="0.2">
      <c r="A64" s="31" t="s">
        <v>167</v>
      </c>
      <c r="B64" s="31" t="s">
        <v>756</v>
      </c>
      <c r="C64" s="45" t="s">
        <v>391</v>
      </c>
      <c r="D64" s="29">
        <v>3.9116599999999999</v>
      </c>
      <c r="E64" s="30">
        <f t="shared" si="2"/>
        <v>2</v>
      </c>
      <c r="F64" s="29"/>
      <c r="G64" s="29"/>
      <c r="H64" s="29"/>
    </row>
    <row r="65" spans="1:8" s="25" customFormat="1" x14ac:dyDescent="0.2">
      <c r="A65" s="31" t="s">
        <v>170</v>
      </c>
      <c r="B65" s="31" t="s">
        <v>757</v>
      </c>
      <c r="C65" s="45" t="s">
        <v>391</v>
      </c>
      <c r="D65" s="29">
        <v>5.8674900000000001</v>
      </c>
      <c r="E65" s="30">
        <f t="shared" si="2"/>
        <v>3</v>
      </c>
      <c r="F65" s="29"/>
      <c r="G65" s="29"/>
      <c r="H65" s="29"/>
    </row>
    <row r="66" spans="1:8" s="25" customFormat="1" x14ac:dyDescent="0.2">
      <c r="A66" s="31" t="s">
        <v>758</v>
      </c>
      <c r="B66" s="31" t="s">
        <v>759</v>
      </c>
      <c r="C66" s="45" t="s">
        <v>391</v>
      </c>
      <c r="D66" s="29">
        <v>19.558299999999999</v>
      </c>
      <c r="E66" s="30">
        <f t="shared" si="2"/>
        <v>10</v>
      </c>
      <c r="F66" s="29"/>
      <c r="G66" s="29"/>
      <c r="H66" s="29"/>
    </row>
    <row r="67" spans="1:8" s="25" customFormat="1" x14ac:dyDescent="0.2">
      <c r="A67" s="31" t="s">
        <v>76</v>
      </c>
      <c r="B67" s="31" t="s">
        <v>760</v>
      </c>
      <c r="C67" s="45" t="s">
        <v>391</v>
      </c>
      <c r="D67" s="29">
        <v>9.7791499999999996</v>
      </c>
      <c r="E67" s="30">
        <f t="shared" si="2"/>
        <v>5</v>
      </c>
      <c r="F67" s="29"/>
      <c r="G67" s="29"/>
      <c r="H67" s="29"/>
    </row>
    <row r="68" spans="1:8" s="25" customFormat="1" x14ac:dyDescent="0.2">
      <c r="A68" s="68" t="s">
        <v>761</v>
      </c>
      <c r="B68" s="68"/>
      <c r="C68" s="69"/>
      <c r="D68" s="66"/>
      <c r="E68" s="67"/>
      <c r="F68" s="66"/>
      <c r="G68" s="66"/>
      <c r="H68" s="66"/>
    </row>
    <row r="69" spans="1:8" s="25" customFormat="1" x14ac:dyDescent="0.2">
      <c r="A69" s="31" t="s">
        <v>762</v>
      </c>
      <c r="B69" s="31" t="s">
        <v>763</v>
      </c>
      <c r="C69" s="45" t="s">
        <v>391</v>
      </c>
      <c r="D69" s="29">
        <v>19.558299999999999</v>
      </c>
      <c r="E69" s="30">
        <f t="shared" si="2"/>
        <v>10</v>
      </c>
      <c r="F69" s="29"/>
      <c r="G69" s="29"/>
      <c r="H69" s="29"/>
    </row>
    <row r="70" spans="1:8" s="25" customFormat="1" x14ac:dyDescent="0.2">
      <c r="A70" s="14" t="s">
        <v>171</v>
      </c>
      <c r="B70" s="22"/>
      <c r="C70" s="26"/>
      <c r="D70" s="66"/>
      <c r="E70" s="67"/>
      <c r="F70" s="66"/>
      <c r="G70" s="66"/>
      <c r="H70" s="66"/>
    </row>
    <row r="71" spans="1:8" s="25" customFormat="1" x14ac:dyDescent="0.25">
      <c r="A71" s="46" t="s">
        <v>175</v>
      </c>
      <c r="B71" s="46" t="s">
        <v>764</v>
      </c>
      <c r="C71" s="50" t="s">
        <v>391</v>
      </c>
      <c r="D71" s="29">
        <v>3.9116599999999999</v>
      </c>
      <c r="E71" s="30">
        <f t="shared" si="2"/>
        <v>2</v>
      </c>
      <c r="F71" s="29"/>
      <c r="G71" s="29"/>
      <c r="H71" s="29"/>
    </row>
    <row r="72" spans="1:8" s="25" customFormat="1" x14ac:dyDescent="0.25">
      <c r="A72" s="46" t="s">
        <v>203</v>
      </c>
      <c r="B72" s="46" t="s">
        <v>765</v>
      </c>
      <c r="C72" s="50" t="s">
        <v>391</v>
      </c>
      <c r="D72" s="29">
        <v>9.7791499999999996</v>
      </c>
      <c r="E72" s="30">
        <f t="shared" si="2"/>
        <v>5</v>
      </c>
      <c r="F72" s="29"/>
      <c r="G72" s="29"/>
      <c r="H72" s="29"/>
    </row>
    <row r="73" spans="1:8" s="25" customFormat="1" x14ac:dyDescent="0.25">
      <c r="A73" s="46" t="s">
        <v>172</v>
      </c>
      <c r="B73" s="46" t="s">
        <v>173</v>
      </c>
      <c r="C73" s="50" t="s">
        <v>391</v>
      </c>
      <c r="D73" s="29">
        <v>19.558299999999999</v>
      </c>
      <c r="E73" s="30">
        <f t="shared" si="2"/>
        <v>10</v>
      </c>
      <c r="F73" s="29"/>
      <c r="G73" s="29"/>
      <c r="H73" s="29"/>
    </row>
    <row r="74" spans="1:8" s="25" customFormat="1" x14ac:dyDescent="0.25">
      <c r="A74" s="46" t="s">
        <v>183</v>
      </c>
      <c r="B74" s="46" t="s">
        <v>766</v>
      </c>
      <c r="C74" s="50" t="s">
        <v>391</v>
      </c>
      <c r="D74" s="29">
        <v>5.8674900000000001</v>
      </c>
      <c r="E74" s="30">
        <f t="shared" si="2"/>
        <v>3</v>
      </c>
      <c r="F74" s="29"/>
      <c r="G74" s="29"/>
      <c r="H74" s="29"/>
    </row>
    <row r="75" spans="1:8" s="25" customFormat="1" x14ac:dyDescent="0.25">
      <c r="A75" s="46" t="s">
        <v>184</v>
      </c>
      <c r="B75" s="46" t="s">
        <v>767</v>
      </c>
      <c r="C75" s="50" t="s">
        <v>391</v>
      </c>
      <c r="D75" s="29">
        <v>3.9116599999999999</v>
      </c>
      <c r="E75" s="30">
        <f t="shared" si="2"/>
        <v>2</v>
      </c>
      <c r="F75" s="29"/>
      <c r="G75" s="29"/>
      <c r="H75" s="29"/>
    </row>
    <row r="76" spans="1:8" s="25" customFormat="1" x14ac:dyDescent="0.25">
      <c r="A76" s="46" t="s">
        <v>185</v>
      </c>
      <c r="B76" s="46" t="s">
        <v>768</v>
      </c>
      <c r="C76" s="50" t="s">
        <v>391</v>
      </c>
      <c r="D76" s="29">
        <v>5.8674900000000001</v>
      </c>
      <c r="E76" s="30">
        <f t="shared" si="2"/>
        <v>3</v>
      </c>
      <c r="F76" s="29"/>
      <c r="G76" s="29"/>
      <c r="H76" s="29"/>
    </row>
    <row r="77" spans="1:8" s="25" customFormat="1" x14ac:dyDescent="0.25">
      <c r="A77" s="46" t="s">
        <v>186</v>
      </c>
      <c r="B77" s="46" t="s">
        <v>769</v>
      </c>
      <c r="C77" s="50" t="s">
        <v>391</v>
      </c>
      <c r="D77" s="29">
        <v>5.8674900000000001</v>
      </c>
      <c r="E77" s="30">
        <f t="shared" si="2"/>
        <v>3</v>
      </c>
      <c r="F77" s="29"/>
      <c r="G77" s="29"/>
      <c r="H77" s="29"/>
    </row>
    <row r="78" spans="1:8" s="25" customFormat="1" x14ac:dyDescent="0.2">
      <c r="A78" s="31" t="s">
        <v>49</v>
      </c>
      <c r="B78" s="46" t="s">
        <v>822</v>
      </c>
      <c r="C78" s="50" t="s">
        <v>391</v>
      </c>
      <c r="D78" s="29">
        <v>15.64664</v>
      </c>
      <c r="E78" s="30">
        <f t="shared" si="2"/>
        <v>8</v>
      </c>
      <c r="F78" s="29"/>
      <c r="G78" s="29"/>
      <c r="H78" s="29"/>
    </row>
    <row r="79" spans="1:8" s="25" customFormat="1" x14ac:dyDescent="0.25">
      <c r="A79" s="46" t="s">
        <v>177</v>
      </c>
      <c r="B79" s="52" t="s">
        <v>770</v>
      </c>
      <c r="C79" s="50" t="s">
        <v>391</v>
      </c>
      <c r="D79" s="29">
        <v>3.9116599999999999</v>
      </c>
      <c r="E79" s="30">
        <f t="shared" si="2"/>
        <v>2</v>
      </c>
      <c r="F79" s="29"/>
      <c r="G79" s="29"/>
      <c r="H79" s="29"/>
    </row>
    <row r="80" spans="1:8" s="25" customFormat="1" x14ac:dyDescent="0.25">
      <c r="A80" s="46" t="s">
        <v>176</v>
      </c>
      <c r="B80" s="46" t="s">
        <v>771</v>
      </c>
      <c r="C80" s="50" t="s">
        <v>391</v>
      </c>
      <c r="D80" s="29">
        <v>3.9116599999999999</v>
      </c>
      <c r="E80" s="30">
        <f t="shared" si="2"/>
        <v>2</v>
      </c>
      <c r="F80" s="29"/>
      <c r="G80" s="29"/>
      <c r="H80" s="29"/>
    </row>
    <row r="81" spans="1:8" s="25" customFormat="1" x14ac:dyDescent="0.25">
      <c r="A81" s="46" t="s">
        <v>772</v>
      </c>
      <c r="B81" s="46" t="s">
        <v>773</v>
      </c>
      <c r="C81" s="50" t="s">
        <v>391</v>
      </c>
      <c r="D81" s="29">
        <v>3.9116599999999999</v>
      </c>
      <c r="E81" s="30">
        <f t="shared" si="2"/>
        <v>2</v>
      </c>
      <c r="F81" s="29"/>
      <c r="G81" s="29"/>
      <c r="H81" s="29"/>
    </row>
    <row r="82" spans="1:8" s="25" customFormat="1" x14ac:dyDescent="0.2">
      <c r="A82" s="31" t="s">
        <v>520</v>
      </c>
      <c r="B82" s="31" t="s">
        <v>774</v>
      </c>
      <c r="C82" s="50" t="s">
        <v>391</v>
      </c>
      <c r="D82" s="29">
        <v>4.8895749999999998</v>
      </c>
      <c r="E82" s="30">
        <f t="shared" si="2"/>
        <v>2.5</v>
      </c>
      <c r="F82" s="29"/>
      <c r="G82" s="29"/>
      <c r="H82" s="29"/>
    </row>
    <row r="83" spans="1:8" s="25" customFormat="1" x14ac:dyDescent="0.25">
      <c r="A83" s="46" t="s">
        <v>194</v>
      </c>
      <c r="B83" s="46" t="s">
        <v>195</v>
      </c>
      <c r="C83" s="50" t="s">
        <v>391</v>
      </c>
      <c r="D83" s="29">
        <v>5.8674900000000001</v>
      </c>
      <c r="E83" s="30">
        <f t="shared" si="2"/>
        <v>3</v>
      </c>
      <c r="F83" s="29"/>
      <c r="G83" s="29"/>
      <c r="H83" s="29"/>
    </row>
    <row r="84" spans="1:8" s="25" customFormat="1" x14ac:dyDescent="0.25">
      <c r="A84" s="46" t="s">
        <v>178</v>
      </c>
      <c r="B84" s="46" t="s">
        <v>775</v>
      </c>
      <c r="C84" s="50" t="s">
        <v>391</v>
      </c>
      <c r="D84" s="29">
        <v>3.9116599999999999</v>
      </c>
      <c r="E84" s="30">
        <f t="shared" si="2"/>
        <v>2</v>
      </c>
      <c r="F84" s="29"/>
      <c r="G84" s="29"/>
      <c r="H84" s="29"/>
    </row>
    <row r="85" spans="1:8" s="25" customFormat="1" x14ac:dyDescent="0.25">
      <c r="A85" s="46" t="s">
        <v>181</v>
      </c>
      <c r="B85" s="46" t="s">
        <v>776</v>
      </c>
      <c r="C85" s="50" t="s">
        <v>391</v>
      </c>
      <c r="D85" s="29">
        <v>3.9116599999999999</v>
      </c>
      <c r="E85" s="30">
        <f t="shared" si="2"/>
        <v>2</v>
      </c>
      <c r="F85" s="29"/>
      <c r="G85" s="29"/>
      <c r="H85" s="29"/>
    </row>
    <row r="86" spans="1:8" s="25" customFormat="1" x14ac:dyDescent="0.25">
      <c r="A86" s="46" t="s">
        <v>182</v>
      </c>
      <c r="B86" s="46" t="s">
        <v>777</v>
      </c>
      <c r="C86" s="50" t="s">
        <v>391</v>
      </c>
      <c r="D86" s="29">
        <v>3.9116599999999999</v>
      </c>
      <c r="E86" s="30">
        <f t="shared" si="2"/>
        <v>2</v>
      </c>
      <c r="F86" s="29"/>
      <c r="G86" s="29"/>
      <c r="H86" s="29"/>
    </row>
    <row r="87" spans="1:8" s="25" customFormat="1" x14ac:dyDescent="0.25">
      <c r="A87" s="46" t="s">
        <v>179</v>
      </c>
      <c r="B87" s="46" t="s">
        <v>778</v>
      </c>
      <c r="C87" s="50" t="s">
        <v>391</v>
      </c>
      <c r="D87" s="29">
        <v>3.9116599999999999</v>
      </c>
      <c r="E87" s="30">
        <f t="shared" si="2"/>
        <v>2</v>
      </c>
      <c r="F87" s="29"/>
      <c r="G87" s="29"/>
      <c r="H87" s="29"/>
    </row>
    <row r="88" spans="1:8" s="25" customFormat="1" x14ac:dyDescent="0.25">
      <c r="A88" s="46" t="s">
        <v>180</v>
      </c>
      <c r="B88" s="46" t="s">
        <v>779</v>
      </c>
      <c r="C88" s="50" t="s">
        <v>391</v>
      </c>
      <c r="D88" s="29">
        <v>3.9116599999999999</v>
      </c>
      <c r="E88" s="30">
        <f t="shared" si="2"/>
        <v>2</v>
      </c>
      <c r="F88" s="29"/>
      <c r="G88" s="29"/>
      <c r="H88" s="29"/>
    </row>
    <row r="89" spans="1:8" s="25" customFormat="1" x14ac:dyDescent="0.25">
      <c r="A89" s="46" t="s">
        <v>780</v>
      </c>
      <c r="B89" s="46" t="s">
        <v>781</v>
      </c>
      <c r="C89" s="50" t="s">
        <v>391</v>
      </c>
      <c r="D89" s="29">
        <v>19.558299999999999</v>
      </c>
      <c r="E89" s="30">
        <f t="shared" si="2"/>
        <v>10</v>
      </c>
      <c r="F89" s="29"/>
      <c r="G89" s="29"/>
      <c r="H89" s="29"/>
    </row>
    <row r="90" spans="1:8" s="25" customFormat="1" x14ac:dyDescent="0.2">
      <c r="A90" s="31" t="s">
        <v>201</v>
      </c>
      <c r="B90" s="31" t="s">
        <v>782</v>
      </c>
      <c r="C90" s="50" t="s">
        <v>391</v>
      </c>
      <c r="D90" s="29">
        <v>7.8233199999999998</v>
      </c>
      <c r="E90" s="30">
        <f t="shared" si="2"/>
        <v>4</v>
      </c>
      <c r="F90" s="29"/>
      <c r="G90" s="29"/>
      <c r="H90" s="29"/>
    </row>
    <row r="91" spans="1:8" s="25" customFormat="1" x14ac:dyDescent="0.25">
      <c r="A91" s="46" t="s">
        <v>187</v>
      </c>
      <c r="B91" s="46" t="s">
        <v>188</v>
      </c>
      <c r="C91" s="50" t="s">
        <v>391</v>
      </c>
      <c r="D91" s="29">
        <v>3.9116599999999999</v>
      </c>
      <c r="E91" s="30">
        <f t="shared" si="2"/>
        <v>2</v>
      </c>
      <c r="F91" s="29"/>
      <c r="G91" s="29"/>
      <c r="H91" s="29"/>
    </row>
    <row r="92" spans="1:8" s="25" customFormat="1" x14ac:dyDescent="0.25">
      <c r="A92" s="46" t="s">
        <v>189</v>
      </c>
      <c r="B92" s="46" t="s">
        <v>190</v>
      </c>
      <c r="C92" s="50" t="s">
        <v>391</v>
      </c>
      <c r="D92" s="29">
        <v>3.9116599999999999</v>
      </c>
      <c r="E92" s="30">
        <f t="shared" si="2"/>
        <v>2</v>
      </c>
      <c r="F92" s="29"/>
      <c r="G92" s="29"/>
      <c r="H92" s="29"/>
    </row>
    <row r="93" spans="1:8" s="25" customFormat="1" x14ac:dyDescent="0.25">
      <c r="A93" s="46" t="s">
        <v>191</v>
      </c>
      <c r="B93" s="46" t="s">
        <v>192</v>
      </c>
      <c r="C93" s="50" t="s">
        <v>391</v>
      </c>
      <c r="D93" s="29">
        <v>3.9116599999999999</v>
      </c>
      <c r="E93" s="30">
        <f t="shared" si="2"/>
        <v>2</v>
      </c>
      <c r="F93" s="29"/>
      <c r="G93" s="29"/>
      <c r="H93" s="29"/>
    </row>
    <row r="94" spans="1:8" s="25" customFormat="1" x14ac:dyDescent="0.25">
      <c r="A94" s="46" t="s">
        <v>193</v>
      </c>
      <c r="B94" s="46" t="s">
        <v>783</v>
      </c>
      <c r="C94" s="50" t="s">
        <v>391</v>
      </c>
      <c r="D94" s="29">
        <v>3.9116599999999999</v>
      </c>
      <c r="E94" s="30">
        <f t="shared" si="2"/>
        <v>2</v>
      </c>
      <c r="F94" s="29"/>
      <c r="G94" s="29"/>
      <c r="H94" s="29"/>
    </row>
    <row r="95" spans="1:8" s="25" customFormat="1" x14ac:dyDescent="0.25">
      <c r="A95" s="46" t="s">
        <v>784</v>
      </c>
      <c r="B95" s="46" t="s">
        <v>785</v>
      </c>
      <c r="C95" s="50" t="s">
        <v>391</v>
      </c>
      <c r="D95" s="29">
        <v>3.9116599999999999</v>
      </c>
      <c r="E95" s="30">
        <f t="shared" si="2"/>
        <v>2</v>
      </c>
      <c r="F95" s="29"/>
      <c r="G95" s="29"/>
      <c r="H95" s="29"/>
    </row>
    <row r="96" spans="1:8" s="25" customFormat="1" x14ac:dyDescent="0.2">
      <c r="A96" s="31" t="s">
        <v>196</v>
      </c>
      <c r="B96" s="31" t="s">
        <v>197</v>
      </c>
      <c r="C96" s="50" t="s">
        <v>391</v>
      </c>
      <c r="D96" s="29">
        <v>5.8674900000000001</v>
      </c>
      <c r="E96" s="30">
        <f t="shared" si="2"/>
        <v>3</v>
      </c>
      <c r="F96" s="29"/>
      <c r="G96" s="29"/>
      <c r="H96" s="29"/>
    </row>
    <row r="97" spans="1:8" s="25" customFormat="1" x14ac:dyDescent="0.25">
      <c r="A97" s="46" t="s">
        <v>786</v>
      </c>
      <c r="B97" s="46" t="s">
        <v>787</v>
      </c>
      <c r="C97" s="50" t="s">
        <v>391</v>
      </c>
      <c r="D97" s="29">
        <v>0.97791499999999998</v>
      </c>
      <c r="E97" s="30">
        <f t="shared" si="2"/>
        <v>0.5</v>
      </c>
      <c r="F97" s="29"/>
      <c r="G97" s="29"/>
      <c r="H97" s="29"/>
    </row>
    <row r="98" spans="1:8" s="25" customFormat="1" x14ac:dyDescent="0.2">
      <c r="A98" s="31" t="s">
        <v>198</v>
      </c>
      <c r="B98" s="31" t="s">
        <v>199</v>
      </c>
      <c r="C98" s="50" t="s">
        <v>391</v>
      </c>
      <c r="D98" s="29">
        <v>3.9116599999999999</v>
      </c>
      <c r="E98" s="30">
        <f t="shared" si="2"/>
        <v>2</v>
      </c>
      <c r="F98" s="29"/>
      <c r="G98" s="29"/>
      <c r="H98" s="29"/>
    </row>
    <row r="99" spans="1:8" s="25" customFormat="1" x14ac:dyDescent="0.2">
      <c r="A99" s="14" t="s">
        <v>202</v>
      </c>
      <c r="B99" s="22"/>
      <c r="C99" s="26"/>
      <c r="D99" s="66"/>
      <c r="E99" s="67"/>
      <c r="F99" s="66"/>
      <c r="G99" s="66"/>
      <c r="H99" s="66"/>
    </row>
    <row r="100" spans="1:8" s="25" customFormat="1" x14ac:dyDescent="0.2">
      <c r="A100" s="48" t="s">
        <v>203</v>
      </c>
      <c r="B100" s="49" t="s">
        <v>765</v>
      </c>
      <c r="C100" s="50" t="s">
        <v>391</v>
      </c>
      <c r="D100" s="29">
        <v>9.7791499999999996</v>
      </c>
      <c r="E100" s="30">
        <f t="shared" si="2"/>
        <v>5</v>
      </c>
      <c r="F100" s="29"/>
      <c r="G100" s="29"/>
      <c r="H100" s="29"/>
    </row>
    <row r="101" spans="1:8" s="25" customFormat="1" x14ac:dyDescent="0.2">
      <c r="A101" s="46" t="s">
        <v>204</v>
      </c>
      <c r="B101" s="46" t="s">
        <v>788</v>
      </c>
      <c r="C101" s="45" t="s">
        <v>391</v>
      </c>
      <c r="D101" s="29">
        <v>9.7791499999999996</v>
      </c>
      <c r="E101" s="30">
        <f t="shared" si="2"/>
        <v>5</v>
      </c>
      <c r="F101" s="29"/>
      <c r="G101" s="29"/>
      <c r="H101" s="29"/>
    </row>
    <row r="102" spans="1:8" s="25" customFormat="1" x14ac:dyDescent="0.2">
      <c r="A102" s="14" t="s">
        <v>205</v>
      </c>
      <c r="B102" s="22"/>
      <c r="C102" s="26"/>
      <c r="D102" s="66"/>
      <c r="E102" s="67"/>
      <c r="F102" s="66"/>
      <c r="G102" s="66"/>
      <c r="H102" s="66"/>
    </row>
    <row r="103" spans="1:8" s="25" customFormat="1" x14ac:dyDescent="0.2">
      <c r="A103" s="48" t="s">
        <v>206</v>
      </c>
      <c r="B103" s="49" t="s">
        <v>207</v>
      </c>
      <c r="C103" s="50" t="s">
        <v>391</v>
      </c>
      <c r="D103" s="29">
        <v>11.73498</v>
      </c>
      <c r="E103" s="30">
        <f t="shared" si="2"/>
        <v>6</v>
      </c>
      <c r="F103" s="29"/>
      <c r="G103" s="29"/>
      <c r="H103" s="29"/>
    </row>
    <row r="104" spans="1:8" s="25" customFormat="1" x14ac:dyDescent="0.2">
      <c r="A104" s="48" t="s">
        <v>208</v>
      </c>
      <c r="B104" s="49" t="s">
        <v>789</v>
      </c>
      <c r="C104" s="50" t="s">
        <v>391</v>
      </c>
      <c r="D104" s="29">
        <v>7.8233199999999998</v>
      </c>
      <c r="E104" s="30">
        <f t="shared" si="2"/>
        <v>4</v>
      </c>
      <c r="F104" s="29"/>
      <c r="G104" s="29"/>
      <c r="H104" s="29"/>
    </row>
    <row r="105" spans="1:8" s="25" customFormat="1" x14ac:dyDescent="0.2">
      <c r="A105" s="48" t="s">
        <v>209</v>
      </c>
      <c r="B105" s="49" t="s">
        <v>790</v>
      </c>
      <c r="C105" s="50" t="s">
        <v>391</v>
      </c>
      <c r="D105" s="29">
        <v>5.8674900000000001</v>
      </c>
      <c r="E105" s="30">
        <f t="shared" si="2"/>
        <v>3</v>
      </c>
      <c r="F105" s="29"/>
      <c r="G105" s="29"/>
      <c r="H105" s="29"/>
    </row>
    <row r="106" spans="1:8" s="25" customFormat="1" x14ac:dyDescent="0.2">
      <c r="A106" s="48" t="s">
        <v>209</v>
      </c>
      <c r="B106" s="49" t="s">
        <v>791</v>
      </c>
      <c r="C106" s="50" t="s">
        <v>391</v>
      </c>
      <c r="D106" s="29">
        <v>3.9116599999999999</v>
      </c>
      <c r="E106" s="30">
        <f t="shared" si="2"/>
        <v>2</v>
      </c>
      <c r="F106" s="29"/>
      <c r="G106" s="29"/>
      <c r="H106" s="29"/>
    </row>
    <row r="107" spans="1:8" s="25" customFormat="1" x14ac:dyDescent="0.25">
      <c r="A107" s="46" t="s">
        <v>174</v>
      </c>
      <c r="B107" s="46" t="s">
        <v>792</v>
      </c>
      <c r="C107" s="50" t="s">
        <v>391</v>
      </c>
      <c r="D107" s="29">
        <v>3.9116599999999999</v>
      </c>
      <c r="E107" s="30">
        <f t="shared" ref="E107:E108" si="3">D107/1.95583</f>
        <v>2</v>
      </c>
      <c r="F107" s="29"/>
      <c r="G107" s="29"/>
      <c r="H107" s="29"/>
    </row>
    <row r="108" spans="1:8" s="25" customFormat="1" x14ac:dyDescent="0.2">
      <c r="A108" s="31" t="s">
        <v>200</v>
      </c>
      <c r="B108" s="31" t="s">
        <v>793</v>
      </c>
      <c r="C108" s="50" t="s">
        <v>391</v>
      </c>
      <c r="D108" s="29">
        <v>5.8674900000000001</v>
      </c>
      <c r="E108" s="30">
        <f t="shared" si="3"/>
        <v>3</v>
      </c>
      <c r="F108" s="29"/>
      <c r="G108" s="29"/>
      <c r="H108" s="29"/>
    </row>
    <row r="109" spans="1:8" s="25" customFormat="1" x14ac:dyDescent="0.2">
      <c r="A109" s="14" t="s">
        <v>210</v>
      </c>
      <c r="B109" s="22"/>
      <c r="C109" s="26"/>
      <c r="D109" s="66"/>
      <c r="E109" s="67"/>
      <c r="F109" s="66"/>
      <c r="G109" s="66"/>
      <c r="H109" s="66"/>
    </row>
    <row r="110" spans="1:8" s="25" customFormat="1" x14ac:dyDescent="0.2">
      <c r="A110" s="48" t="s">
        <v>211</v>
      </c>
      <c r="B110" s="64" t="s">
        <v>212</v>
      </c>
      <c r="C110" s="46" t="s">
        <v>391</v>
      </c>
      <c r="D110" s="57">
        <v>15.64664</v>
      </c>
      <c r="E110" s="30">
        <f t="shared" ref="E110:E112" si="4">D110/1.95583</f>
        <v>8</v>
      </c>
      <c r="F110" s="57"/>
      <c r="G110" s="57"/>
      <c r="H110" s="57"/>
    </row>
    <row r="111" spans="1:8" s="25" customFormat="1" x14ac:dyDescent="0.2">
      <c r="A111" s="48" t="s">
        <v>213</v>
      </c>
      <c r="B111" s="49" t="s">
        <v>214</v>
      </c>
      <c r="C111" s="50" t="s">
        <v>391</v>
      </c>
      <c r="D111" s="29">
        <v>15.64664</v>
      </c>
      <c r="E111" s="30">
        <f t="shared" si="4"/>
        <v>8</v>
      </c>
      <c r="F111" s="29"/>
      <c r="G111" s="29"/>
      <c r="H111" s="29"/>
    </row>
    <row r="112" spans="1:8" s="25" customFormat="1" x14ac:dyDescent="0.2">
      <c r="A112" s="33" t="s">
        <v>215</v>
      </c>
      <c r="B112" s="34" t="s">
        <v>216</v>
      </c>
      <c r="C112" s="35" t="s">
        <v>391</v>
      </c>
      <c r="D112" s="36">
        <v>10.757064999999999</v>
      </c>
      <c r="E112" s="30">
        <f t="shared" si="4"/>
        <v>5.5</v>
      </c>
      <c r="F112" s="36"/>
      <c r="G112" s="36"/>
      <c r="H112" s="36"/>
    </row>
    <row r="113" spans="1:8" s="25" customFormat="1" x14ac:dyDescent="0.2">
      <c r="A113" s="14" t="s">
        <v>42</v>
      </c>
      <c r="B113" s="22"/>
      <c r="C113" s="26"/>
      <c r="D113" s="66"/>
      <c r="E113" s="67"/>
      <c r="F113" s="66"/>
      <c r="G113" s="66"/>
      <c r="H113" s="66"/>
    </row>
    <row r="114" spans="1:8" s="25" customFormat="1" x14ac:dyDescent="0.2">
      <c r="A114" s="48" t="s">
        <v>43</v>
      </c>
      <c r="B114" s="49" t="s">
        <v>44</v>
      </c>
      <c r="C114" s="50" t="s">
        <v>391</v>
      </c>
      <c r="D114" s="29">
        <v>5.8674900000000001</v>
      </c>
      <c r="E114" s="30">
        <f t="shared" ref="E114:E117" si="5">D114/1.95583</f>
        <v>3</v>
      </c>
      <c r="F114" s="29"/>
      <c r="G114" s="29"/>
      <c r="H114" s="29"/>
    </row>
    <row r="115" spans="1:8" s="25" customFormat="1" x14ac:dyDescent="0.2">
      <c r="A115" s="48" t="s">
        <v>45</v>
      </c>
      <c r="B115" s="49" t="s">
        <v>46</v>
      </c>
      <c r="C115" s="50" t="s">
        <v>391</v>
      </c>
      <c r="D115" s="29">
        <v>4.1072430000000004</v>
      </c>
      <c r="E115" s="30">
        <f t="shared" si="5"/>
        <v>2.1</v>
      </c>
      <c r="F115" s="29"/>
      <c r="G115" s="29"/>
      <c r="H115" s="29"/>
    </row>
    <row r="116" spans="1:8" s="25" customFormat="1" x14ac:dyDescent="0.2">
      <c r="A116" s="48" t="s">
        <v>47</v>
      </c>
      <c r="B116" s="49" t="s">
        <v>794</v>
      </c>
      <c r="C116" s="50" t="s">
        <v>391</v>
      </c>
      <c r="D116" s="29">
        <v>5.8674900000000001</v>
      </c>
      <c r="E116" s="30">
        <f t="shared" si="5"/>
        <v>3</v>
      </c>
      <c r="F116" s="29"/>
      <c r="G116" s="29"/>
      <c r="H116" s="29"/>
    </row>
    <row r="117" spans="1:8" s="25" customFormat="1" x14ac:dyDescent="0.2">
      <c r="A117" s="31" t="s">
        <v>48</v>
      </c>
      <c r="B117" s="31" t="s">
        <v>795</v>
      </c>
      <c r="C117" s="50" t="s">
        <v>391</v>
      </c>
      <c r="D117" s="29">
        <v>5.8674900000000001</v>
      </c>
      <c r="E117" s="30">
        <f t="shared" si="5"/>
        <v>3</v>
      </c>
      <c r="F117" s="29"/>
      <c r="G117" s="29"/>
      <c r="H117" s="29"/>
    </row>
    <row r="118" spans="1:8" s="25" customFormat="1" x14ac:dyDescent="0.2">
      <c r="A118" s="14" t="s">
        <v>50</v>
      </c>
      <c r="B118" s="22"/>
      <c r="C118" s="26"/>
      <c r="D118" s="66"/>
      <c r="E118" s="67"/>
      <c r="F118" s="66"/>
      <c r="G118" s="66"/>
      <c r="H118" s="66"/>
    </row>
    <row r="119" spans="1:8" s="25" customFormat="1" x14ac:dyDescent="0.2">
      <c r="A119" s="48" t="s">
        <v>51</v>
      </c>
      <c r="B119" s="49" t="s">
        <v>52</v>
      </c>
      <c r="C119" s="50" t="s">
        <v>391</v>
      </c>
      <c r="D119" s="29">
        <v>15.64664</v>
      </c>
      <c r="E119" s="30">
        <f t="shared" ref="E119:E126" si="6">D119/1.95583</f>
        <v>8</v>
      </c>
      <c r="F119" s="29"/>
      <c r="G119" s="29"/>
      <c r="H119" s="29"/>
    </row>
    <row r="120" spans="1:8" s="25" customFormat="1" x14ac:dyDescent="0.2">
      <c r="A120" s="31" t="s">
        <v>831</v>
      </c>
      <c r="B120" s="31" t="s">
        <v>796</v>
      </c>
      <c r="C120" s="50" t="s">
        <v>391</v>
      </c>
      <c r="D120" s="29">
        <v>25.425789999999999</v>
      </c>
      <c r="E120" s="30">
        <f t="shared" si="6"/>
        <v>13</v>
      </c>
      <c r="F120" s="29"/>
      <c r="G120" s="29"/>
      <c r="H120" s="29"/>
    </row>
    <row r="121" spans="1:8" s="25" customFormat="1" x14ac:dyDescent="0.2">
      <c r="A121" s="31" t="s">
        <v>53</v>
      </c>
      <c r="B121" s="31" t="s">
        <v>797</v>
      </c>
      <c r="C121" s="50" t="s">
        <v>391</v>
      </c>
      <c r="D121" s="29">
        <v>25.425789999999999</v>
      </c>
      <c r="E121" s="30">
        <f t="shared" si="6"/>
        <v>13</v>
      </c>
      <c r="F121" s="29"/>
      <c r="G121" s="29"/>
      <c r="H121" s="29"/>
    </row>
    <row r="122" spans="1:8" s="25" customFormat="1" x14ac:dyDescent="0.2">
      <c r="A122" s="31" t="s">
        <v>54</v>
      </c>
      <c r="B122" s="31" t="s">
        <v>55</v>
      </c>
      <c r="C122" s="50" t="s">
        <v>391</v>
      </c>
      <c r="D122" s="29">
        <v>25.425789999999999</v>
      </c>
      <c r="E122" s="30">
        <f t="shared" si="6"/>
        <v>13</v>
      </c>
      <c r="F122" s="29"/>
      <c r="G122" s="29"/>
      <c r="H122" s="29"/>
    </row>
    <row r="123" spans="1:8" s="25" customFormat="1" x14ac:dyDescent="0.2">
      <c r="A123" s="31" t="s">
        <v>56</v>
      </c>
      <c r="B123" s="31" t="s">
        <v>57</v>
      </c>
      <c r="C123" s="50" t="s">
        <v>391</v>
      </c>
      <c r="D123" s="29">
        <v>25.425789999999999</v>
      </c>
      <c r="E123" s="30">
        <f t="shared" si="6"/>
        <v>13</v>
      </c>
      <c r="F123" s="29"/>
      <c r="G123" s="29"/>
      <c r="H123" s="29"/>
    </row>
    <row r="124" spans="1:8" s="25" customFormat="1" x14ac:dyDescent="0.2">
      <c r="A124" s="31" t="s">
        <v>58</v>
      </c>
      <c r="B124" s="31" t="s">
        <v>59</v>
      </c>
      <c r="C124" s="50" t="s">
        <v>391</v>
      </c>
      <c r="D124" s="29">
        <v>25.425789999999999</v>
      </c>
      <c r="E124" s="30">
        <f t="shared" si="6"/>
        <v>13</v>
      </c>
      <c r="F124" s="29"/>
      <c r="G124" s="29"/>
      <c r="H124" s="29"/>
    </row>
    <row r="125" spans="1:8" s="25" customFormat="1" x14ac:dyDescent="0.2">
      <c r="A125" s="31" t="s">
        <v>798</v>
      </c>
      <c r="B125" s="31" t="s">
        <v>799</v>
      </c>
      <c r="C125" s="50" t="s">
        <v>391</v>
      </c>
      <c r="D125" s="29">
        <v>25.425789999999999</v>
      </c>
      <c r="E125" s="30">
        <f t="shared" si="6"/>
        <v>13</v>
      </c>
      <c r="F125" s="29"/>
      <c r="G125" s="29"/>
      <c r="H125" s="29"/>
    </row>
    <row r="126" spans="1:8" s="25" customFormat="1" x14ac:dyDescent="0.2">
      <c r="A126" s="41" t="s">
        <v>60</v>
      </c>
      <c r="B126" s="42" t="s">
        <v>61</v>
      </c>
      <c r="C126" s="43" t="s">
        <v>391</v>
      </c>
      <c r="D126" s="44">
        <v>25.425789999999999</v>
      </c>
      <c r="E126" s="30">
        <f t="shared" si="6"/>
        <v>13</v>
      </c>
      <c r="F126" s="44"/>
      <c r="G126" s="44"/>
      <c r="H126" s="44"/>
    </row>
    <row r="127" spans="1:8" s="25" customFormat="1" x14ac:dyDescent="0.2">
      <c r="A127" s="14" t="s">
        <v>62</v>
      </c>
      <c r="B127" s="22"/>
      <c r="C127" s="26"/>
      <c r="D127" s="66"/>
      <c r="E127" s="67"/>
      <c r="F127" s="66"/>
      <c r="G127" s="66"/>
      <c r="H127" s="66"/>
    </row>
    <row r="128" spans="1:8" s="25" customFormat="1" ht="25.5" x14ac:dyDescent="0.25">
      <c r="A128" s="50" t="s">
        <v>63</v>
      </c>
      <c r="B128" s="53" t="s">
        <v>826</v>
      </c>
      <c r="C128" s="50" t="s">
        <v>391</v>
      </c>
      <c r="D128" s="29">
        <v>7.8233199999999998</v>
      </c>
      <c r="E128" s="30">
        <f t="shared" ref="E128:E187" si="7">D128/1.95583</f>
        <v>4</v>
      </c>
      <c r="F128" s="29"/>
      <c r="G128" s="29"/>
      <c r="H128" s="29"/>
    </row>
    <row r="129" spans="1:8" s="25" customFormat="1" x14ac:dyDescent="0.2">
      <c r="A129" s="31" t="s">
        <v>64</v>
      </c>
      <c r="B129" s="31" t="s">
        <v>800</v>
      </c>
      <c r="C129" s="45" t="s">
        <v>391</v>
      </c>
      <c r="D129" s="29">
        <v>3.9116599999999999</v>
      </c>
      <c r="E129" s="30">
        <f t="shared" si="7"/>
        <v>2</v>
      </c>
      <c r="F129" s="29"/>
      <c r="G129" s="29"/>
      <c r="H129" s="29"/>
    </row>
    <row r="130" spans="1:8" s="25" customFormat="1" x14ac:dyDescent="0.2">
      <c r="A130" s="31" t="s">
        <v>801</v>
      </c>
      <c r="B130" s="31" t="s">
        <v>802</v>
      </c>
      <c r="C130" s="45" t="s">
        <v>391</v>
      </c>
      <c r="D130" s="29">
        <v>19.558299999999999</v>
      </c>
      <c r="E130" s="30">
        <f t="shared" si="7"/>
        <v>10</v>
      </c>
      <c r="F130" s="29"/>
      <c r="G130" s="29"/>
      <c r="H130" s="29"/>
    </row>
    <row r="131" spans="1:8" s="25" customFormat="1" x14ac:dyDescent="0.2">
      <c r="A131" s="31" t="s">
        <v>65</v>
      </c>
      <c r="B131" s="31" t="s">
        <v>803</v>
      </c>
      <c r="C131" s="45" t="s">
        <v>391</v>
      </c>
      <c r="D131" s="29">
        <v>1.95583</v>
      </c>
      <c r="E131" s="30">
        <f t="shared" si="7"/>
        <v>1</v>
      </c>
      <c r="F131" s="29"/>
      <c r="G131" s="29"/>
      <c r="H131" s="29"/>
    </row>
    <row r="132" spans="1:8" s="25" customFormat="1" x14ac:dyDescent="0.2">
      <c r="A132" s="31" t="s">
        <v>66</v>
      </c>
      <c r="B132" s="31" t="s">
        <v>804</v>
      </c>
      <c r="C132" s="45" t="s">
        <v>391</v>
      </c>
      <c r="D132" s="29">
        <v>1.95583</v>
      </c>
      <c r="E132" s="30">
        <f t="shared" si="7"/>
        <v>1</v>
      </c>
      <c r="F132" s="29"/>
      <c r="G132" s="29"/>
      <c r="H132" s="29"/>
    </row>
    <row r="133" spans="1:8" s="25" customFormat="1" x14ac:dyDescent="0.2">
      <c r="A133" s="31" t="s">
        <v>67</v>
      </c>
      <c r="B133" s="31" t="s">
        <v>805</v>
      </c>
      <c r="C133" s="45" t="s">
        <v>391</v>
      </c>
      <c r="D133" s="29">
        <v>1.95583</v>
      </c>
      <c r="E133" s="30">
        <f t="shared" si="7"/>
        <v>1</v>
      </c>
      <c r="F133" s="29"/>
      <c r="G133" s="29"/>
      <c r="H133" s="29"/>
    </row>
    <row r="134" spans="1:8" s="25" customFormat="1" x14ac:dyDescent="0.2">
      <c r="A134" s="31" t="s">
        <v>68</v>
      </c>
      <c r="B134" s="31" t="s">
        <v>806</v>
      </c>
      <c r="C134" s="45" t="s">
        <v>391</v>
      </c>
      <c r="D134" s="29">
        <v>1.95583</v>
      </c>
      <c r="E134" s="30">
        <f t="shared" si="7"/>
        <v>1</v>
      </c>
      <c r="F134" s="29"/>
      <c r="G134" s="29"/>
      <c r="H134" s="29"/>
    </row>
    <row r="135" spans="1:8" s="25" customFormat="1" x14ac:dyDescent="0.2">
      <c r="A135" s="31" t="s">
        <v>69</v>
      </c>
      <c r="B135" s="31" t="s">
        <v>807</v>
      </c>
      <c r="C135" s="45" t="s">
        <v>391</v>
      </c>
      <c r="D135" s="29">
        <v>1.95583</v>
      </c>
      <c r="E135" s="30">
        <f t="shared" si="7"/>
        <v>1</v>
      </c>
      <c r="F135" s="29"/>
      <c r="G135" s="29"/>
      <c r="H135" s="29"/>
    </row>
    <row r="136" spans="1:8" s="25" customFormat="1" x14ac:dyDescent="0.2">
      <c r="A136" s="31" t="s">
        <v>70</v>
      </c>
      <c r="B136" s="31" t="s">
        <v>808</v>
      </c>
      <c r="C136" s="45" t="s">
        <v>391</v>
      </c>
      <c r="D136" s="29">
        <v>1.95583</v>
      </c>
      <c r="E136" s="30">
        <f t="shared" si="7"/>
        <v>1</v>
      </c>
      <c r="F136" s="29"/>
      <c r="G136" s="29"/>
      <c r="H136" s="29"/>
    </row>
    <row r="137" spans="1:8" s="25" customFormat="1" x14ac:dyDescent="0.2">
      <c r="A137" s="31" t="s">
        <v>71</v>
      </c>
      <c r="B137" s="31" t="s">
        <v>809</v>
      </c>
      <c r="C137" s="45" t="s">
        <v>391</v>
      </c>
      <c r="D137" s="29">
        <v>1.96</v>
      </c>
      <c r="E137" s="30">
        <f t="shared" si="7"/>
        <v>1.0021320871445882</v>
      </c>
      <c r="F137" s="29"/>
      <c r="G137" s="29"/>
      <c r="H137" s="29"/>
    </row>
    <row r="138" spans="1:8" s="25" customFormat="1" x14ac:dyDescent="0.2">
      <c r="A138" s="31" t="s">
        <v>827</v>
      </c>
      <c r="B138" s="31" t="s">
        <v>810</v>
      </c>
      <c r="C138" s="45" t="s">
        <v>391</v>
      </c>
      <c r="D138" s="29">
        <v>1.95583</v>
      </c>
      <c r="E138" s="30">
        <f t="shared" si="7"/>
        <v>1</v>
      </c>
      <c r="F138" s="29"/>
      <c r="G138" s="29"/>
      <c r="H138" s="29"/>
    </row>
    <row r="139" spans="1:8" s="25" customFormat="1" x14ac:dyDescent="0.2">
      <c r="A139" s="31" t="s">
        <v>72</v>
      </c>
      <c r="B139" s="31" t="s">
        <v>811</v>
      </c>
      <c r="C139" s="45" t="s">
        <v>391</v>
      </c>
      <c r="D139" s="29">
        <v>5.8674900000000001</v>
      </c>
      <c r="E139" s="30">
        <f t="shared" si="7"/>
        <v>3</v>
      </c>
      <c r="F139" s="29"/>
      <c r="G139" s="29"/>
      <c r="H139" s="29"/>
    </row>
    <row r="140" spans="1:8" s="25" customFormat="1" x14ac:dyDescent="0.2">
      <c r="A140" s="31" t="s">
        <v>73</v>
      </c>
      <c r="B140" s="31" t="s">
        <v>812</v>
      </c>
      <c r="C140" s="45" t="s">
        <v>391</v>
      </c>
      <c r="D140" s="29">
        <v>19.558299999999999</v>
      </c>
      <c r="E140" s="30">
        <f t="shared" si="7"/>
        <v>10</v>
      </c>
      <c r="F140" s="29"/>
      <c r="G140" s="29"/>
      <c r="H140" s="29"/>
    </row>
    <row r="141" spans="1:8" s="25" customFormat="1" x14ac:dyDescent="0.2">
      <c r="A141" s="31" t="s">
        <v>74</v>
      </c>
      <c r="B141" s="31" t="s">
        <v>75</v>
      </c>
      <c r="C141" s="45" t="s">
        <v>391</v>
      </c>
      <c r="D141" s="29">
        <v>5.87</v>
      </c>
      <c r="E141" s="30">
        <f t="shared" si="7"/>
        <v>3.0012833426218024</v>
      </c>
      <c r="F141" s="29"/>
      <c r="G141" s="29"/>
      <c r="H141" s="29"/>
    </row>
    <row r="142" spans="1:8" s="25" customFormat="1" x14ac:dyDescent="0.2">
      <c r="A142" s="14" t="s">
        <v>77</v>
      </c>
      <c r="B142" s="22"/>
      <c r="C142" s="26"/>
      <c r="D142" s="66"/>
      <c r="E142" s="67"/>
      <c r="F142" s="66"/>
      <c r="G142" s="66"/>
      <c r="H142" s="66"/>
    </row>
    <row r="143" spans="1:8" s="25" customFormat="1" x14ac:dyDescent="0.2">
      <c r="A143" s="31" t="s">
        <v>78</v>
      </c>
      <c r="B143" s="31" t="s">
        <v>736</v>
      </c>
      <c r="C143" s="50" t="s">
        <v>391</v>
      </c>
      <c r="D143" s="29">
        <v>15.64664</v>
      </c>
      <c r="E143" s="30">
        <f t="shared" si="7"/>
        <v>8</v>
      </c>
      <c r="F143" s="29"/>
      <c r="G143" s="29"/>
      <c r="H143" s="29"/>
    </row>
    <row r="144" spans="1:8" s="25" customFormat="1" x14ac:dyDescent="0.2">
      <c r="A144" s="31" t="s">
        <v>79</v>
      </c>
      <c r="B144" s="31" t="s">
        <v>813</v>
      </c>
      <c r="C144" s="50" t="s">
        <v>391</v>
      </c>
      <c r="D144" s="29">
        <v>19.558299999999999</v>
      </c>
      <c r="E144" s="30">
        <f t="shared" si="7"/>
        <v>10</v>
      </c>
      <c r="F144" s="29"/>
      <c r="G144" s="29"/>
      <c r="H144" s="29"/>
    </row>
    <row r="145" spans="1:8" s="25" customFormat="1" x14ac:dyDescent="0.2">
      <c r="A145" s="31" t="s">
        <v>80</v>
      </c>
      <c r="B145" s="31" t="s">
        <v>814</v>
      </c>
      <c r="C145" s="50" t="s">
        <v>391</v>
      </c>
      <c r="D145" s="29">
        <v>19.558299999999999</v>
      </c>
      <c r="E145" s="30">
        <f t="shared" si="7"/>
        <v>10</v>
      </c>
      <c r="F145" s="29"/>
      <c r="G145" s="29"/>
      <c r="H145" s="29"/>
    </row>
    <row r="146" spans="1:8" s="25" customFormat="1" x14ac:dyDescent="0.2">
      <c r="A146" s="31" t="s">
        <v>81</v>
      </c>
      <c r="B146" s="31" t="s">
        <v>815</v>
      </c>
      <c r="C146" s="50" t="s">
        <v>391</v>
      </c>
      <c r="D146" s="29">
        <v>19.558299999999999</v>
      </c>
      <c r="E146" s="30">
        <f t="shared" si="7"/>
        <v>10</v>
      </c>
      <c r="F146" s="29"/>
      <c r="G146" s="29"/>
      <c r="H146" s="29"/>
    </row>
    <row r="147" spans="1:8" s="25" customFormat="1" x14ac:dyDescent="0.2">
      <c r="A147" s="31" t="s">
        <v>816</v>
      </c>
      <c r="B147" s="31" t="s">
        <v>817</v>
      </c>
      <c r="C147" s="50" t="s">
        <v>391</v>
      </c>
      <c r="D147" s="29">
        <v>25.425789999999999</v>
      </c>
      <c r="E147" s="30">
        <f t="shared" si="7"/>
        <v>13</v>
      </c>
      <c r="F147" s="29"/>
      <c r="G147" s="29"/>
      <c r="H147" s="29"/>
    </row>
    <row r="148" spans="1:8" s="25" customFormat="1" x14ac:dyDescent="0.2">
      <c r="A148" s="31" t="s">
        <v>818</v>
      </c>
      <c r="B148" s="31" t="s">
        <v>819</v>
      </c>
      <c r="C148" s="50" t="s">
        <v>391</v>
      </c>
      <c r="D148" s="29">
        <v>19.558299999999999</v>
      </c>
      <c r="E148" s="30">
        <f t="shared" si="7"/>
        <v>10</v>
      </c>
      <c r="F148" s="29"/>
      <c r="G148" s="29"/>
      <c r="H148" s="29"/>
    </row>
    <row r="149" spans="1:8" s="60" customFormat="1" x14ac:dyDescent="0.25">
      <c r="A149" s="103" t="s">
        <v>517</v>
      </c>
      <c r="B149" s="103"/>
      <c r="C149" s="70"/>
      <c r="D149" s="70"/>
      <c r="E149" s="67"/>
      <c r="F149" s="70"/>
      <c r="G149" s="70"/>
      <c r="H149" s="70"/>
    </row>
    <row r="150" spans="1:8" s="60" customFormat="1" x14ac:dyDescent="0.25">
      <c r="A150" s="53" t="s">
        <v>518</v>
      </c>
      <c r="B150" s="53" t="s">
        <v>519</v>
      </c>
      <c r="C150" s="50" t="s">
        <v>391</v>
      </c>
      <c r="D150" s="32">
        <v>9.7791499999999996</v>
      </c>
      <c r="E150" s="30">
        <f t="shared" si="7"/>
        <v>5</v>
      </c>
      <c r="F150" s="32" t="s">
        <v>465</v>
      </c>
      <c r="G150" s="32"/>
      <c r="H150" s="32" t="s">
        <v>465</v>
      </c>
    </row>
    <row r="151" spans="1:8" s="25" customFormat="1" x14ac:dyDescent="0.2">
      <c r="A151" s="14" t="s">
        <v>85</v>
      </c>
      <c r="B151" s="22"/>
      <c r="C151" s="26"/>
      <c r="D151" s="66"/>
      <c r="E151" s="67"/>
      <c r="F151" s="66"/>
      <c r="G151" s="66"/>
      <c r="H151" s="66"/>
    </row>
    <row r="152" spans="1:8" s="25" customFormat="1" x14ac:dyDescent="0.2">
      <c r="A152" s="31" t="s">
        <v>820</v>
      </c>
      <c r="B152" s="31" t="s">
        <v>821</v>
      </c>
      <c r="C152" s="35" t="s">
        <v>391</v>
      </c>
      <c r="D152" s="36">
        <v>50.851579999999998</v>
      </c>
      <c r="E152" s="30">
        <f t="shared" si="7"/>
        <v>26</v>
      </c>
      <c r="F152" s="36"/>
      <c r="G152" s="36"/>
      <c r="H152" s="36"/>
    </row>
    <row r="153" spans="1:8" s="25" customFormat="1" x14ac:dyDescent="0.2">
      <c r="A153" s="14" t="s">
        <v>86</v>
      </c>
      <c r="B153" s="22"/>
      <c r="C153" s="26"/>
      <c r="D153" s="66"/>
      <c r="E153" s="67"/>
      <c r="F153" s="66"/>
      <c r="G153" s="66"/>
      <c r="H153" s="66"/>
    </row>
    <row r="154" spans="1:8" s="25" customFormat="1" x14ac:dyDescent="0.2">
      <c r="A154" s="48" t="s">
        <v>87</v>
      </c>
      <c r="B154" s="49" t="s">
        <v>88</v>
      </c>
      <c r="C154" s="50" t="s">
        <v>391</v>
      </c>
      <c r="D154" s="29">
        <v>10.757064999999999</v>
      </c>
      <c r="E154" s="30">
        <f t="shared" si="7"/>
        <v>5.5</v>
      </c>
      <c r="F154" s="29"/>
      <c r="G154" s="29"/>
      <c r="H154" s="29"/>
    </row>
    <row r="155" spans="1:8" s="25" customFormat="1" x14ac:dyDescent="0.2">
      <c r="A155" s="48" t="s">
        <v>89</v>
      </c>
      <c r="B155" s="49" t="s">
        <v>90</v>
      </c>
      <c r="C155" s="50" t="s">
        <v>391</v>
      </c>
      <c r="D155" s="29">
        <v>10.757064999999999</v>
      </c>
      <c r="E155" s="30">
        <f t="shared" si="7"/>
        <v>5.5</v>
      </c>
      <c r="F155" s="29"/>
      <c r="G155" s="29"/>
      <c r="H155" s="29"/>
    </row>
    <row r="156" spans="1:8" s="47" customFormat="1" x14ac:dyDescent="0.2">
      <c r="A156" s="45" t="s">
        <v>719</v>
      </c>
      <c r="B156" s="45" t="s">
        <v>720</v>
      </c>
      <c r="C156" s="46" t="s">
        <v>391</v>
      </c>
      <c r="D156" s="57">
        <v>8.8012350000000001</v>
      </c>
      <c r="E156" s="30">
        <f t="shared" si="7"/>
        <v>4.5</v>
      </c>
      <c r="F156" s="51"/>
      <c r="G156" s="51"/>
      <c r="H156" s="46"/>
    </row>
    <row r="157" spans="1:8" s="25" customFormat="1" x14ac:dyDescent="0.2">
      <c r="A157" s="14" t="s">
        <v>91</v>
      </c>
      <c r="B157" s="22"/>
      <c r="C157" s="26"/>
      <c r="D157" s="66"/>
      <c r="E157" s="67"/>
      <c r="F157" s="66"/>
      <c r="G157" s="66"/>
      <c r="H157" s="66"/>
    </row>
    <row r="158" spans="1:8" s="25" customFormat="1" x14ac:dyDescent="0.2">
      <c r="A158" s="31" t="s">
        <v>92</v>
      </c>
      <c r="B158" s="31" t="s">
        <v>837</v>
      </c>
      <c r="C158" s="50" t="s">
        <v>391</v>
      </c>
      <c r="D158" s="29">
        <v>195.58</v>
      </c>
      <c r="E158" s="30">
        <f t="shared" si="7"/>
        <v>99.998466124356426</v>
      </c>
      <c r="F158" s="29"/>
      <c r="G158" s="29"/>
      <c r="H158" s="29"/>
    </row>
    <row r="159" spans="1:8" s="25" customFormat="1" x14ac:dyDescent="0.2">
      <c r="A159" s="14" t="s">
        <v>93</v>
      </c>
      <c r="B159" s="22"/>
      <c r="C159" s="26"/>
      <c r="D159" s="66"/>
      <c r="E159" s="67"/>
      <c r="F159" s="66"/>
      <c r="G159" s="66"/>
      <c r="H159" s="66"/>
    </row>
    <row r="160" spans="1:8" s="25" customFormat="1" x14ac:dyDescent="0.25">
      <c r="A160" s="53" t="s">
        <v>108</v>
      </c>
      <c r="B160" s="53" t="s">
        <v>109</v>
      </c>
      <c r="C160" s="50" t="s">
        <v>391</v>
      </c>
      <c r="D160" s="32">
        <v>31.293279999999999</v>
      </c>
      <c r="E160" s="30">
        <f t="shared" si="7"/>
        <v>16</v>
      </c>
      <c r="F160" s="29"/>
      <c r="G160" s="29"/>
      <c r="H160" s="29"/>
    </row>
    <row r="161" spans="1:8" s="25" customFormat="1" x14ac:dyDescent="0.25">
      <c r="A161" s="53" t="s">
        <v>106</v>
      </c>
      <c r="B161" s="53" t="s">
        <v>107</v>
      </c>
      <c r="C161" s="50" t="s">
        <v>391</v>
      </c>
      <c r="D161" s="32">
        <v>31.293279999999999</v>
      </c>
      <c r="E161" s="30">
        <f t="shared" si="7"/>
        <v>16</v>
      </c>
      <c r="F161" s="29"/>
      <c r="G161" s="29"/>
      <c r="H161" s="29"/>
    </row>
    <row r="162" spans="1:8" s="25" customFormat="1" x14ac:dyDescent="0.25">
      <c r="A162" s="53" t="s">
        <v>115</v>
      </c>
      <c r="B162" s="53" t="s">
        <v>116</v>
      </c>
      <c r="C162" s="50" t="s">
        <v>391</v>
      </c>
      <c r="D162" s="32">
        <v>31.293279999999999</v>
      </c>
      <c r="E162" s="30">
        <f t="shared" si="7"/>
        <v>16</v>
      </c>
      <c r="F162" s="29"/>
      <c r="G162" s="29"/>
      <c r="H162" s="29"/>
    </row>
    <row r="163" spans="1:8" s="25" customFormat="1" x14ac:dyDescent="0.25">
      <c r="A163" s="53" t="s">
        <v>98</v>
      </c>
      <c r="B163" s="53" t="s">
        <v>99</v>
      </c>
      <c r="C163" s="50" t="s">
        <v>391</v>
      </c>
      <c r="D163" s="32">
        <v>31.293279999999999</v>
      </c>
      <c r="E163" s="30">
        <f t="shared" si="7"/>
        <v>16</v>
      </c>
      <c r="F163" s="29"/>
      <c r="G163" s="29"/>
      <c r="H163" s="29"/>
    </row>
    <row r="164" spans="1:8" s="25" customFormat="1" x14ac:dyDescent="0.25">
      <c r="A164" s="53" t="s">
        <v>100</v>
      </c>
      <c r="B164" s="53" t="s">
        <v>101</v>
      </c>
      <c r="C164" s="50" t="s">
        <v>391</v>
      </c>
      <c r="D164" s="32">
        <v>41.072429999999997</v>
      </c>
      <c r="E164" s="30">
        <f t="shared" si="7"/>
        <v>21</v>
      </c>
      <c r="F164" s="29"/>
      <c r="G164" s="29"/>
      <c r="H164" s="29"/>
    </row>
    <row r="165" spans="1:8" s="25" customFormat="1" x14ac:dyDescent="0.25">
      <c r="A165" s="53" t="s">
        <v>104</v>
      </c>
      <c r="B165" s="53" t="s">
        <v>105</v>
      </c>
      <c r="C165" s="50" t="s">
        <v>391</v>
      </c>
      <c r="D165" s="32">
        <v>31.293279999999999</v>
      </c>
      <c r="E165" s="30">
        <f t="shared" si="7"/>
        <v>16</v>
      </c>
      <c r="F165" s="29"/>
      <c r="G165" s="29"/>
      <c r="H165" s="29"/>
    </row>
    <row r="166" spans="1:8" s="25" customFormat="1" x14ac:dyDescent="0.25">
      <c r="A166" s="53" t="s">
        <v>132</v>
      </c>
      <c r="B166" s="53" t="s">
        <v>133</v>
      </c>
      <c r="C166" s="50" t="s">
        <v>391</v>
      </c>
      <c r="D166" s="32">
        <v>31.293279999999999</v>
      </c>
      <c r="E166" s="30">
        <f t="shared" si="7"/>
        <v>16</v>
      </c>
      <c r="F166" s="29"/>
      <c r="G166" s="29"/>
      <c r="H166" s="29"/>
    </row>
    <row r="167" spans="1:8" s="25" customFormat="1" x14ac:dyDescent="0.25">
      <c r="A167" s="53" t="s">
        <v>130</v>
      </c>
      <c r="B167" s="53" t="s">
        <v>131</v>
      </c>
      <c r="C167" s="50" t="s">
        <v>391</v>
      </c>
      <c r="D167" s="32">
        <v>31.293279999999999</v>
      </c>
      <c r="E167" s="30">
        <f t="shared" si="7"/>
        <v>16</v>
      </c>
      <c r="F167" s="29"/>
      <c r="G167" s="29"/>
      <c r="H167" s="29"/>
    </row>
    <row r="168" spans="1:8" s="25" customFormat="1" x14ac:dyDescent="0.25">
      <c r="A168" s="53" t="s">
        <v>94</v>
      </c>
      <c r="B168" s="53" t="s">
        <v>95</v>
      </c>
      <c r="C168" s="50" t="s">
        <v>391</v>
      </c>
      <c r="D168" s="32">
        <v>31.293279999999999</v>
      </c>
      <c r="E168" s="30">
        <f t="shared" si="7"/>
        <v>16</v>
      </c>
      <c r="F168" s="29"/>
      <c r="G168" s="29"/>
      <c r="H168" s="29"/>
    </row>
    <row r="169" spans="1:8" s="25" customFormat="1" x14ac:dyDescent="0.25">
      <c r="A169" s="53" t="s">
        <v>112</v>
      </c>
      <c r="B169" s="53" t="s">
        <v>510</v>
      </c>
      <c r="C169" s="50" t="s">
        <v>391</v>
      </c>
      <c r="D169" s="32">
        <v>31.293279999999999</v>
      </c>
      <c r="E169" s="30">
        <f t="shared" si="7"/>
        <v>16</v>
      </c>
      <c r="F169" s="29"/>
      <c r="G169" s="29"/>
      <c r="H169" s="29"/>
    </row>
    <row r="170" spans="1:8" s="25" customFormat="1" x14ac:dyDescent="0.25">
      <c r="A170" s="53" t="s">
        <v>136</v>
      </c>
      <c r="B170" s="53" t="s">
        <v>137</v>
      </c>
      <c r="C170" s="50" t="s">
        <v>391</v>
      </c>
      <c r="D170" s="32">
        <v>31.293279999999999</v>
      </c>
      <c r="E170" s="30">
        <f t="shared" si="7"/>
        <v>16</v>
      </c>
      <c r="F170" s="29"/>
      <c r="G170" s="29"/>
      <c r="H170" s="29"/>
    </row>
    <row r="171" spans="1:8" s="25" customFormat="1" x14ac:dyDescent="0.25">
      <c r="A171" s="53" t="s">
        <v>138</v>
      </c>
      <c r="B171" s="53" t="s">
        <v>139</v>
      </c>
      <c r="C171" s="50" t="s">
        <v>391</v>
      </c>
      <c r="D171" s="32">
        <v>31.293279999999999</v>
      </c>
      <c r="E171" s="30">
        <f t="shared" si="7"/>
        <v>16</v>
      </c>
      <c r="F171" s="29"/>
      <c r="G171" s="29"/>
      <c r="H171" s="29"/>
    </row>
    <row r="172" spans="1:8" s="25" customFormat="1" x14ac:dyDescent="0.25">
      <c r="A172" s="53" t="s">
        <v>140</v>
      </c>
      <c r="B172" s="53" t="s">
        <v>511</v>
      </c>
      <c r="C172" s="50" t="s">
        <v>391</v>
      </c>
      <c r="D172" s="32">
        <v>31.293279999999999</v>
      </c>
      <c r="E172" s="30">
        <f t="shared" si="7"/>
        <v>16</v>
      </c>
      <c r="F172" s="29"/>
      <c r="G172" s="29"/>
      <c r="H172" s="29"/>
    </row>
    <row r="173" spans="1:8" s="25" customFormat="1" x14ac:dyDescent="0.25">
      <c r="A173" s="53" t="s">
        <v>141</v>
      </c>
      <c r="B173" s="53" t="s">
        <v>142</v>
      </c>
      <c r="C173" s="50" t="s">
        <v>391</v>
      </c>
      <c r="D173" s="32">
        <v>31.293279999999999</v>
      </c>
      <c r="E173" s="30">
        <f t="shared" si="7"/>
        <v>16</v>
      </c>
      <c r="F173" s="29"/>
      <c r="G173" s="29"/>
      <c r="H173" s="29"/>
    </row>
    <row r="174" spans="1:8" s="25" customFormat="1" x14ac:dyDescent="0.25">
      <c r="A174" s="53" t="s">
        <v>143</v>
      </c>
      <c r="B174" s="53" t="s">
        <v>144</v>
      </c>
      <c r="C174" s="50" t="s">
        <v>391</v>
      </c>
      <c r="D174" s="32">
        <v>31.293279999999999</v>
      </c>
      <c r="E174" s="30">
        <f t="shared" si="7"/>
        <v>16</v>
      </c>
      <c r="F174" s="29"/>
      <c r="G174" s="29"/>
      <c r="H174" s="29"/>
    </row>
    <row r="175" spans="1:8" s="25" customFormat="1" x14ac:dyDescent="0.25">
      <c r="A175" s="53" t="s">
        <v>145</v>
      </c>
      <c r="B175" s="53" t="s">
        <v>146</v>
      </c>
      <c r="C175" s="50" t="s">
        <v>391</v>
      </c>
      <c r="D175" s="32">
        <v>31.293279999999999</v>
      </c>
      <c r="E175" s="30">
        <f t="shared" si="7"/>
        <v>16</v>
      </c>
      <c r="F175" s="29"/>
      <c r="G175" s="29"/>
      <c r="H175" s="29"/>
    </row>
    <row r="176" spans="1:8" s="25" customFormat="1" x14ac:dyDescent="0.25">
      <c r="A176" s="53" t="s">
        <v>96</v>
      </c>
      <c r="B176" s="53" t="s">
        <v>97</v>
      </c>
      <c r="C176" s="50" t="s">
        <v>391</v>
      </c>
      <c r="D176" s="32">
        <v>31.293279999999999</v>
      </c>
      <c r="E176" s="30">
        <f t="shared" si="7"/>
        <v>16</v>
      </c>
      <c r="F176" s="29"/>
      <c r="G176" s="29"/>
      <c r="H176" s="29"/>
    </row>
    <row r="177" spans="1:8" s="25" customFormat="1" x14ac:dyDescent="0.25">
      <c r="A177" s="53" t="s">
        <v>119</v>
      </c>
      <c r="B177" s="53" t="s">
        <v>120</v>
      </c>
      <c r="C177" s="50" t="s">
        <v>391</v>
      </c>
      <c r="D177" s="32">
        <v>31.293279999999999</v>
      </c>
      <c r="E177" s="30">
        <f t="shared" si="7"/>
        <v>16</v>
      </c>
      <c r="F177" s="29"/>
      <c r="G177" s="29"/>
      <c r="H177" s="29"/>
    </row>
    <row r="178" spans="1:8" s="25" customFormat="1" x14ac:dyDescent="0.25">
      <c r="A178" s="53" t="s">
        <v>147</v>
      </c>
      <c r="B178" s="53" t="s">
        <v>148</v>
      </c>
      <c r="C178" s="50" t="s">
        <v>391</v>
      </c>
      <c r="D178" s="32">
        <v>31.293279999999999</v>
      </c>
      <c r="E178" s="30">
        <f t="shared" si="7"/>
        <v>16</v>
      </c>
      <c r="F178" s="29"/>
      <c r="G178" s="29"/>
      <c r="H178" s="29"/>
    </row>
    <row r="179" spans="1:8" s="25" customFormat="1" x14ac:dyDescent="0.25">
      <c r="A179" s="53" t="s">
        <v>121</v>
      </c>
      <c r="B179" s="53" t="s">
        <v>122</v>
      </c>
      <c r="C179" s="50" t="s">
        <v>391</v>
      </c>
      <c r="D179" s="32">
        <v>31.293279999999999</v>
      </c>
      <c r="E179" s="30">
        <f t="shared" si="7"/>
        <v>16</v>
      </c>
      <c r="F179" s="29"/>
      <c r="G179" s="29"/>
      <c r="H179" s="29"/>
    </row>
    <row r="180" spans="1:8" s="25" customFormat="1" x14ac:dyDescent="0.25">
      <c r="A180" s="53" t="s">
        <v>123</v>
      </c>
      <c r="B180" s="53" t="s">
        <v>124</v>
      </c>
      <c r="C180" s="50" t="s">
        <v>391</v>
      </c>
      <c r="D180" s="32">
        <v>31.293279999999999</v>
      </c>
      <c r="E180" s="30">
        <f t="shared" si="7"/>
        <v>16</v>
      </c>
      <c r="F180" s="29"/>
      <c r="G180" s="29"/>
      <c r="H180" s="29"/>
    </row>
    <row r="181" spans="1:8" s="25" customFormat="1" x14ac:dyDescent="0.25">
      <c r="A181" s="53" t="s">
        <v>125</v>
      </c>
      <c r="B181" s="53" t="s">
        <v>126</v>
      </c>
      <c r="C181" s="50" t="s">
        <v>391</v>
      </c>
      <c r="D181" s="32">
        <v>31.293279999999999</v>
      </c>
      <c r="E181" s="30">
        <f t="shared" si="7"/>
        <v>16</v>
      </c>
      <c r="F181" s="29"/>
      <c r="G181" s="29"/>
      <c r="H181" s="29"/>
    </row>
    <row r="182" spans="1:8" s="25" customFormat="1" x14ac:dyDescent="0.25">
      <c r="A182" s="53" t="s">
        <v>127</v>
      </c>
      <c r="B182" s="53" t="s">
        <v>512</v>
      </c>
      <c r="C182" s="50" t="s">
        <v>391</v>
      </c>
      <c r="D182" s="32">
        <v>31.293279999999999</v>
      </c>
      <c r="E182" s="30">
        <f t="shared" si="7"/>
        <v>16</v>
      </c>
      <c r="F182" s="29"/>
      <c r="G182" s="29"/>
      <c r="H182" s="29"/>
    </row>
    <row r="183" spans="1:8" s="25" customFormat="1" x14ac:dyDescent="0.25">
      <c r="A183" s="53" t="s">
        <v>128</v>
      </c>
      <c r="B183" s="53" t="s">
        <v>129</v>
      </c>
      <c r="C183" s="50" t="s">
        <v>391</v>
      </c>
      <c r="D183" s="32">
        <v>31.293279999999999</v>
      </c>
      <c r="E183" s="30">
        <f t="shared" si="7"/>
        <v>16</v>
      </c>
      <c r="F183" s="29"/>
      <c r="G183" s="29"/>
      <c r="H183" s="29"/>
    </row>
    <row r="184" spans="1:8" s="25" customFormat="1" x14ac:dyDescent="0.25">
      <c r="A184" s="53" t="s">
        <v>110</v>
      </c>
      <c r="B184" s="53" t="s">
        <v>111</v>
      </c>
      <c r="C184" s="50" t="s">
        <v>391</v>
      </c>
      <c r="D184" s="32">
        <v>41.072429999999997</v>
      </c>
      <c r="E184" s="30">
        <f t="shared" si="7"/>
        <v>21</v>
      </c>
      <c r="F184" s="29"/>
      <c r="G184" s="29"/>
      <c r="H184" s="29"/>
    </row>
    <row r="185" spans="1:8" s="25" customFormat="1" x14ac:dyDescent="0.25">
      <c r="A185" s="53" t="s">
        <v>113</v>
      </c>
      <c r="B185" s="53" t="s">
        <v>114</v>
      </c>
      <c r="C185" s="50" t="s">
        <v>391</v>
      </c>
      <c r="D185" s="32">
        <v>41.072429999999997</v>
      </c>
      <c r="E185" s="30">
        <f t="shared" si="7"/>
        <v>21</v>
      </c>
      <c r="F185" s="29"/>
      <c r="G185" s="29"/>
      <c r="H185" s="29"/>
    </row>
    <row r="186" spans="1:8" s="25" customFormat="1" x14ac:dyDescent="0.25">
      <c r="A186" s="53" t="s">
        <v>102</v>
      </c>
      <c r="B186" s="53" t="s">
        <v>103</v>
      </c>
      <c r="C186" s="50" t="s">
        <v>391</v>
      </c>
      <c r="D186" s="32">
        <v>41.072429999999997</v>
      </c>
      <c r="E186" s="30">
        <f t="shared" si="7"/>
        <v>21</v>
      </c>
      <c r="F186" s="29"/>
      <c r="G186" s="29"/>
      <c r="H186" s="29"/>
    </row>
    <row r="187" spans="1:8" s="25" customFormat="1" x14ac:dyDescent="0.25">
      <c r="A187" s="53" t="s">
        <v>513</v>
      </c>
      <c r="B187" s="53" t="s">
        <v>514</v>
      </c>
      <c r="C187" s="50" t="s">
        <v>391</v>
      </c>
      <c r="D187" s="32">
        <v>41.072429999999997</v>
      </c>
      <c r="E187" s="30">
        <f t="shared" si="7"/>
        <v>21</v>
      </c>
      <c r="F187" s="29"/>
      <c r="G187" s="29"/>
      <c r="H187" s="29"/>
    </row>
    <row r="188" spans="1:8" s="25" customFormat="1" x14ac:dyDescent="0.25">
      <c r="A188" s="53" t="s">
        <v>117</v>
      </c>
      <c r="B188" s="53" t="s">
        <v>118</v>
      </c>
      <c r="C188" s="50" t="s">
        <v>391</v>
      </c>
      <c r="D188" s="32">
        <v>41.072429999999997</v>
      </c>
      <c r="E188" s="30">
        <f t="shared" ref="E188:E190" si="8">D188/1.95583</f>
        <v>21</v>
      </c>
      <c r="F188" s="29"/>
      <c r="G188" s="29"/>
      <c r="H188" s="29"/>
    </row>
    <row r="189" spans="1:8" s="25" customFormat="1" x14ac:dyDescent="0.25">
      <c r="A189" s="53" t="s">
        <v>134</v>
      </c>
      <c r="B189" s="53" t="s">
        <v>135</v>
      </c>
      <c r="C189" s="50" t="s">
        <v>391</v>
      </c>
      <c r="D189" s="32">
        <v>41.072429999999997</v>
      </c>
      <c r="E189" s="30">
        <f t="shared" si="8"/>
        <v>21</v>
      </c>
      <c r="F189" s="29"/>
      <c r="G189" s="29"/>
      <c r="H189" s="29"/>
    </row>
    <row r="190" spans="1:8" s="25" customFormat="1" x14ac:dyDescent="0.25">
      <c r="A190" s="53" t="s">
        <v>149</v>
      </c>
      <c r="B190" s="53" t="s">
        <v>150</v>
      </c>
      <c r="C190" s="50" t="s">
        <v>391</v>
      </c>
      <c r="D190" s="32">
        <v>50.851579999999998</v>
      </c>
      <c r="E190" s="30">
        <f t="shared" si="8"/>
        <v>26</v>
      </c>
      <c r="F190" s="29"/>
      <c r="G190" s="29"/>
      <c r="H190" s="29"/>
    </row>
    <row r="191" spans="1:8" s="25" customFormat="1" x14ac:dyDescent="0.25">
      <c r="A191" s="53" t="s">
        <v>515</v>
      </c>
      <c r="B191" s="53" t="s">
        <v>516</v>
      </c>
      <c r="C191" s="50" t="s">
        <v>391</v>
      </c>
      <c r="D191" s="32">
        <v>80.189030000000002</v>
      </c>
      <c r="E191" s="30">
        <f>D191/1.95583</f>
        <v>41</v>
      </c>
      <c r="F191" s="29"/>
      <c r="G191" s="29"/>
      <c r="H191" s="29"/>
    </row>
    <row r="192" spans="1:8" s="25" customFormat="1" x14ac:dyDescent="0.2">
      <c r="A192" s="14" t="s">
        <v>217</v>
      </c>
      <c r="B192" s="22"/>
      <c r="C192" s="26"/>
      <c r="D192" s="66"/>
      <c r="E192" s="67"/>
      <c r="F192" s="66"/>
      <c r="G192" s="66"/>
      <c r="H192" s="66"/>
    </row>
    <row r="193" spans="1:8" s="25" customFormat="1" x14ac:dyDescent="0.25">
      <c r="A193" s="53" t="s">
        <v>521</v>
      </c>
      <c r="B193" s="53" t="s">
        <v>218</v>
      </c>
      <c r="C193" s="50" t="s">
        <v>391</v>
      </c>
      <c r="D193" s="29">
        <f>F193*10%+F193</f>
        <v>919.6</v>
      </c>
      <c r="E193" s="30">
        <f>D193/1.95583</f>
        <v>470.18401394804255</v>
      </c>
      <c r="F193" s="71">
        <v>836</v>
      </c>
      <c r="G193" s="72">
        <f t="shared" ref="G193:G208" si="9">F193/1.95583</f>
        <v>427.44001268003865</v>
      </c>
      <c r="H193" s="32"/>
    </row>
    <row r="194" spans="1:8" s="25" customFormat="1" x14ac:dyDescent="0.25">
      <c r="A194" s="53" t="s">
        <v>522</v>
      </c>
      <c r="B194" s="53" t="s">
        <v>523</v>
      </c>
      <c r="C194" s="50" t="s">
        <v>391</v>
      </c>
      <c r="D194" s="29">
        <f t="shared" ref="D194:D208" si="10">F194*10%+F194</f>
        <v>1441</v>
      </c>
      <c r="E194" s="30">
        <f t="shared" ref="E194:E208" si="11">D194/1.95583</f>
        <v>736.77160080375086</v>
      </c>
      <c r="F194" s="71">
        <v>1310</v>
      </c>
      <c r="G194" s="72">
        <f t="shared" si="9"/>
        <v>669.79236436704628</v>
      </c>
      <c r="H194" s="32"/>
    </row>
    <row r="195" spans="1:8" s="25" customFormat="1" ht="25.5" x14ac:dyDescent="0.25">
      <c r="A195" s="53" t="s">
        <v>524</v>
      </c>
      <c r="B195" s="53" t="s">
        <v>525</v>
      </c>
      <c r="C195" s="50" t="s">
        <v>391</v>
      </c>
      <c r="D195" s="29">
        <f t="shared" si="10"/>
        <v>443.3</v>
      </c>
      <c r="E195" s="30">
        <f t="shared" si="11"/>
        <v>226.65569093428365</v>
      </c>
      <c r="F195" s="71">
        <v>403</v>
      </c>
      <c r="G195" s="72">
        <f t="shared" si="9"/>
        <v>206.05062812207606</v>
      </c>
      <c r="H195" s="32"/>
    </row>
    <row r="196" spans="1:8" s="25" customFormat="1" ht="25.5" x14ac:dyDescent="0.25">
      <c r="A196" s="53" t="s">
        <v>526</v>
      </c>
      <c r="B196" s="53" t="s">
        <v>527</v>
      </c>
      <c r="C196" s="50" t="s">
        <v>391</v>
      </c>
      <c r="D196" s="29">
        <f t="shared" si="10"/>
        <v>672.1</v>
      </c>
      <c r="E196" s="30">
        <f t="shared" si="11"/>
        <v>343.63927335197849</v>
      </c>
      <c r="F196" s="71">
        <v>611</v>
      </c>
      <c r="G196" s="72">
        <f t="shared" si="9"/>
        <v>312.39933941088952</v>
      </c>
      <c r="H196" s="32"/>
    </row>
    <row r="197" spans="1:8" s="25" customFormat="1" x14ac:dyDescent="0.25">
      <c r="A197" s="53" t="s">
        <v>528</v>
      </c>
      <c r="B197" s="53" t="s">
        <v>529</v>
      </c>
      <c r="C197" s="50" t="s">
        <v>391</v>
      </c>
      <c r="D197" s="29">
        <f t="shared" si="10"/>
        <v>2032.6680000000001</v>
      </c>
      <c r="E197" s="30">
        <f t="shared" si="11"/>
        <v>1039.2866455673552</v>
      </c>
      <c r="F197" s="71">
        <v>1847.88</v>
      </c>
      <c r="G197" s="72">
        <f t="shared" si="9"/>
        <v>944.80604142486834</v>
      </c>
      <c r="H197" s="32"/>
    </row>
    <row r="198" spans="1:8" s="25" customFormat="1" x14ac:dyDescent="0.25">
      <c r="A198" s="53" t="s">
        <v>530</v>
      </c>
      <c r="B198" s="53" t="s">
        <v>531</v>
      </c>
      <c r="C198" s="50" t="s">
        <v>391</v>
      </c>
      <c r="D198" s="29">
        <f t="shared" si="10"/>
        <v>1425.6</v>
      </c>
      <c r="E198" s="30">
        <f t="shared" si="11"/>
        <v>728.89770583332904</v>
      </c>
      <c r="F198" s="71">
        <v>1296</v>
      </c>
      <c r="G198" s="72">
        <f t="shared" si="9"/>
        <v>662.63427803029913</v>
      </c>
      <c r="H198" s="32"/>
    </row>
    <row r="199" spans="1:8" s="25" customFormat="1" x14ac:dyDescent="0.25">
      <c r="A199" s="53" t="s">
        <v>532</v>
      </c>
      <c r="B199" s="53" t="s">
        <v>533</v>
      </c>
      <c r="C199" s="50" t="s">
        <v>391</v>
      </c>
      <c r="D199" s="29">
        <f t="shared" si="10"/>
        <v>926.64</v>
      </c>
      <c r="E199" s="30">
        <f t="shared" si="11"/>
        <v>473.78350879166391</v>
      </c>
      <c r="F199" s="71">
        <v>842.4</v>
      </c>
      <c r="G199" s="72">
        <f t="shared" si="9"/>
        <v>430.71228071969443</v>
      </c>
      <c r="H199" s="32"/>
    </row>
    <row r="200" spans="1:8" s="25" customFormat="1" x14ac:dyDescent="0.25">
      <c r="A200" s="53" t="s">
        <v>534</v>
      </c>
      <c r="B200" s="53" t="s">
        <v>431</v>
      </c>
      <c r="C200" s="50" t="s">
        <v>391</v>
      </c>
      <c r="D200" s="29">
        <f t="shared" si="10"/>
        <v>1708.3</v>
      </c>
      <c r="E200" s="30">
        <f t="shared" si="11"/>
        <v>873.4399206475</v>
      </c>
      <c r="F200" s="71">
        <v>1553</v>
      </c>
      <c r="G200" s="72">
        <f t="shared" si="9"/>
        <v>794.03629149772735</v>
      </c>
      <c r="H200" s="32"/>
    </row>
    <row r="201" spans="1:8" s="25" customFormat="1" x14ac:dyDescent="0.25">
      <c r="A201" s="53" t="s">
        <v>535</v>
      </c>
      <c r="B201" s="53" t="s">
        <v>432</v>
      </c>
      <c r="C201" s="50" t="s">
        <v>391</v>
      </c>
      <c r="D201" s="29">
        <f t="shared" si="10"/>
        <v>2090</v>
      </c>
      <c r="E201" s="30">
        <f t="shared" si="11"/>
        <v>1068.6000317000967</v>
      </c>
      <c r="F201" s="71">
        <v>1900</v>
      </c>
      <c r="G201" s="72">
        <f t="shared" si="9"/>
        <v>971.45457427281519</v>
      </c>
      <c r="H201" s="32"/>
    </row>
    <row r="202" spans="1:8" s="25" customFormat="1" x14ac:dyDescent="0.25">
      <c r="A202" s="53" t="s">
        <v>536</v>
      </c>
      <c r="B202" s="53" t="s">
        <v>219</v>
      </c>
      <c r="C202" s="50" t="s">
        <v>391</v>
      </c>
      <c r="D202" s="29">
        <f t="shared" si="10"/>
        <v>1969</v>
      </c>
      <c r="E202" s="30">
        <f t="shared" si="11"/>
        <v>1006.7337140753542</v>
      </c>
      <c r="F202" s="71">
        <v>1790</v>
      </c>
      <c r="G202" s="72">
        <f t="shared" si="9"/>
        <v>915.2124673412311</v>
      </c>
      <c r="H202" s="32"/>
    </row>
    <row r="203" spans="1:8" s="25" customFormat="1" ht="25.5" x14ac:dyDescent="0.25">
      <c r="A203" s="53" t="s">
        <v>537</v>
      </c>
      <c r="B203" s="53" t="s">
        <v>538</v>
      </c>
      <c r="C203" s="50" t="s">
        <v>391</v>
      </c>
      <c r="D203" s="29">
        <f t="shared" si="10"/>
        <v>1633.5</v>
      </c>
      <c r="E203" s="30">
        <f t="shared" si="11"/>
        <v>835.19528793402287</v>
      </c>
      <c r="F203" s="71">
        <v>1485</v>
      </c>
      <c r="G203" s="72">
        <f t="shared" si="9"/>
        <v>759.26844357638447</v>
      </c>
      <c r="H203" s="32"/>
    </row>
    <row r="204" spans="1:8" s="25" customFormat="1" ht="25.5" x14ac:dyDescent="0.25">
      <c r="A204" s="53" t="s">
        <v>539</v>
      </c>
      <c r="B204" s="53" t="s">
        <v>540</v>
      </c>
      <c r="C204" s="50" t="s">
        <v>391</v>
      </c>
      <c r="D204" s="29">
        <f t="shared" si="10"/>
        <v>830.5</v>
      </c>
      <c r="E204" s="30">
        <f t="shared" si="11"/>
        <v>424.62790733345946</v>
      </c>
      <c r="F204" s="71">
        <v>755</v>
      </c>
      <c r="G204" s="72">
        <f t="shared" si="9"/>
        <v>386.02537030314494</v>
      </c>
      <c r="H204" s="32"/>
    </row>
    <row r="205" spans="1:8" s="25" customFormat="1" x14ac:dyDescent="0.25">
      <c r="A205" s="53" t="s">
        <v>541</v>
      </c>
      <c r="B205" s="53" t="s">
        <v>542</v>
      </c>
      <c r="C205" s="50" t="s">
        <v>391</v>
      </c>
      <c r="D205" s="29">
        <f t="shared" si="10"/>
        <v>1914</v>
      </c>
      <c r="E205" s="30">
        <f t="shared" si="11"/>
        <v>978.61266060956223</v>
      </c>
      <c r="F205" s="71">
        <v>1740</v>
      </c>
      <c r="G205" s="72">
        <f t="shared" si="9"/>
        <v>889.64787328142017</v>
      </c>
      <c r="H205" s="32"/>
    </row>
    <row r="206" spans="1:8" s="25" customFormat="1" ht="25.5" x14ac:dyDescent="0.25">
      <c r="A206" s="53" t="s">
        <v>543</v>
      </c>
      <c r="B206" s="53" t="s">
        <v>220</v>
      </c>
      <c r="C206" s="50" t="s">
        <v>391</v>
      </c>
      <c r="D206" s="29">
        <f t="shared" si="10"/>
        <v>980.1</v>
      </c>
      <c r="E206" s="30">
        <f t="shared" si="11"/>
        <v>501.11717276041378</v>
      </c>
      <c r="F206" s="71">
        <v>891</v>
      </c>
      <c r="G206" s="72">
        <f t="shared" si="9"/>
        <v>455.56106614583069</v>
      </c>
      <c r="H206" s="32"/>
    </row>
    <row r="207" spans="1:8" s="25" customFormat="1" x14ac:dyDescent="0.25">
      <c r="A207" s="53" t="s">
        <v>544</v>
      </c>
      <c r="B207" s="53" t="s">
        <v>545</v>
      </c>
      <c r="C207" s="50" t="s">
        <v>391</v>
      </c>
      <c r="D207" s="29">
        <f t="shared" si="10"/>
        <v>1914</v>
      </c>
      <c r="E207" s="30">
        <f t="shared" si="11"/>
        <v>978.61266060956223</v>
      </c>
      <c r="F207" s="71">
        <v>1740</v>
      </c>
      <c r="G207" s="72">
        <f t="shared" si="9"/>
        <v>889.64787328142017</v>
      </c>
      <c r="H207" s="32"/>
    </row>
    <row r="208" spans="1:8" s="25" customFormat="1" x14ac:dyDescent="0.2">
      <c r="A208" s="53" t="s">
        <v>546</v>
      </c>
      <c r="B208" s="49" t="s">
        <v>221</v>
      </c>
      <c r="C208" s="50" t="s">
        <v>391</v>
      </c>
      <c r="D208" s="29">
        <f t="shared" si="10"/>
        <v>3991.6800000000003</v>
      </c>
      <c r="E208" s="30">
        <f t="shared" si="11"/>
        <v>2040.9135763333215</v>
      </c>
      <c r="F208" s="71">
        <v>3628.8</v>
      </c>
      <c r="G208" s="72">
        <f t="shared" si="9"/>
        <v>1855.3759784848378</v>
      </c>
      <c r="H208" s="32"/>
    </row>
    <row r="209" spans="1:8" s="25" customFormat="1" x14ac:dyDescent="0.2">
      <c r="A209" s="14" t="s">
        <v>222</v>
      </c>
      <c r="B209" s="22"/>
      <c r="C209" s="26"/>
      <c r="D209" s="66"/>
      <c r="E209" s="67"/>
      <c r="F209" s="66"/>
      <c r="G209" s="66"/>
      <c r="H209" s="66"/>
    </row>
    <row r="210" spans="1:8" s="25" customFormat="1" x14ac:dyDescent="0.2">
      <c r="A210" s="48" t="s">
        <v>223</v>
      </c>
      <c r="B210" s="49" t="s">
        <v>224</v>
      </c>
      <c r="C210" s="50" t="s">
        <v>391</v>
      </c>
      <c r="D210" s="29">
        <f>E210*1.95583</f>
        <v>303.15364999999997</v>
      </c>
      <c r="E210" s="30">
        <v>155</v>
      </c>
      <c r="F210" s="29"/>
      <c r="G210" s="29"/>
      <c r="H210" s="29"/>
    </row>
    <row r="211" spans="1:8" s="25" customFormat="1" x14ac:dyDescent="0.2">
      <c r="A211" s="48" t="s">
        <v>225</v>
      </c>
      <c r="B211" s="49" t="s">
        <v>226</v>
      </c>
      <c r="C211" s="50" t="s">
        <v>391</v>
      </c>
      <c r="D211" s="29">
        <f t="shared" ref="D211:D231" si="12">E211*1.95583</f>
        <v>283.59535</v>
      </c>
      <c r="E211" s="30">
        <v>145</v>
      </c>
      <c r="F211" s="29"/>
      <c r="G211" s="29"/>
      <c r="H211" s="29"/>
    </row>
    <row r="212" spans="1:8" s="25" customFormat="1" x14ac:dyDescent="0.2">
      <c r="A212" s="48" t="s">
        <v>227</v>
      </c>
      <c r="B212" s="49" t="s">
        <v>228</v>
      </c>
      <c r="C212" s="50" t="s">
        <v>391</v>
      </c>
      <c r="D212" s="29">
        <f t="shared" si="12"/>
        <v>400.94515000000001</v>
      </c>
      <c r="E212" s="30">
        <v>205</v>
      </c>
      <c r="F212" s="29"/>
      <c r="G212" s="29"/>
      <c r="H212" s="29"/>
    </row>
    <row r="213" spans="1:8" s="25" customFormat="1" x14ac:dyDescent="0.2">
      <c r="A213" s="48" t="s">
        <v>229</v>
      </c>
      <c r="B213" s="49" t="s">
        <v>230</v>
      </c>
      <c r="C213" s="50" t="s">
        <v>391</v>
      </c>
      <c r="D213" s="29">
        <f t="shared" si="12"/>
        <v>352.04939999999999</v>
      </c>
      <c r="E213" s="30">
        <v>180</v>
      </c>
      <c r="F213" s="29"/>
      <c r="G213" s="29"/>
      <c r="H213" s="29"/>
    </row>
    <row r="214" spans="1:8" s="25" customFormat="1" x14ac:dyDescent="0.2">
      <c r="A214" s="48" t="s">
        <v>458</v>
      </c>
      <c r="B214" s="65" t="s">
        <v>723</v>
      </c>
      <c r="C214" s="63" t="s">
        <v>391</v>
      </c>
      <c r="D214" s="29">
        <f t="shared" si="12"/>
        <v>97.791499999999999</v>
      </c>
      <c r="E214" s="30">
        <v>50</v>
      </c>
      <c r="F214" s="57"/>
      <c r="G214" s="57"/>
      <c r="H214" s="57"/>
    </row>
    <row r="215" spans="1:8" s="25" customFormat="1" x14ac:dyDescent="0.2">
      <c r="A215" s="48" t="s">
        <v>231</v>
      </c>
      <c r="B215" s="49" t="s">
        <v>232</v>
      </c>
      <c r="C215" s="50" t="s">
        <v>391</v>
      </c>
      <c r="D215" s="29">
        <f t="shared" si="12"/>
        <v>31.293279999999999</v>
      </c>
      <c r="E215" s="30">
        <v>16</v>
      </c>
      <c r="F215" s="29"/>
      <c r="G215" s="29"/>
      <c r="H215" s="29"/>
    </row>
    <row r="216" spans="1:8" s="25" customFormat="1" x14ac:dyDescent="0.2">
      <c r="A216" s="48" t="s">
        <v>233</v>
      </c>
      <c r="B216" s="49" t="s">
        <v>234</v>
      </c>
      <c r="C216" s="50" t="s">
        <v>391</v>
      </c>
      <c r="D216" s="29">
        <f t="shared" si="12"/>
        <v>15.64664</v>
      </c>
      <c r="E216" s="30">
        <v>8</v>
      </c>
      <c r="F216" s="29"/>
      <c r="G216" s="29"/>
      <c r="H216" s="29"/>
    </row>
    <row r="217" spans="1:8" s="25" customFormat="1" x14ac:dyDescent="0.2">
      <c r="A217" s="53" t="s">
        <v>439</v>
      </c>
      <c r="B217" s="59" t="s">
        <v>440</v>
      </c>
      <c r="C217" s="50" t="s">
        <v>391</v>
      </c>
      <c r="D217" s="29">
        <f t="shared" si="12"/>
        <v>107.57065</v>
      </c>
      <c r="E217" s="30">
        <v>55</v>
      </c>
      <c r="F217" s="29"/>
      <c r="G217" s="29"/>
      <c r="H217" s="29"/>
    </row>
    <row r="218" spans="1:8" s="25" customFormat="1" x14ac:dyDescent="0.2">
      <c r="A218" s="48" t="s">
        <v>235</v>
      </c>
      <c r="B218" s="49" t="s">
        <v>236</v>
      </c>
      <c r="C218" s="50" t="s">
        <v>411</v>
      </c>
      <c r="D218" s="29">
        <f t="shared" si="12"/>
        <v>88.012349999999998</v>
      </c>
      <c r="E218" s="30">
        <v>45</v>
      </c>
      <c r="F218" s="29"/>
      <c r="G218" s="29"/>
      <c r="H218" s="29"/>
    </row>
    <row r="219" spans="1:8" s="25" customFormat="1" x14ac:dyDescent="0.2">
      <c r="A219" s="48" t="s">
        <v>237</v>
      </c>
      <c r="B219" s="49" t="s">
        <v>238</v>
      </c>
      <c r="C219" s="50" t="s">
        <v>409</v>
      </c>
      <c r="D219" s="29">
        <f t="shared" si="12"/>
        <v>48.89575</v>
      </c>
      <c r="E219" s="30">
        <v>25</v>
      </c>
      <c r="F219" s="29"/>
      <c r="G219" s="29"/>
      <c r="H219" s="29"/>
    </row>
    <row r="220" spans="1:8" s="25" customFormat="1" x14ac:dyDescent="0.2">
      <c r="A220" s="48" t="s">
        <v>239</v>
      </c>
      <c r="B220" s="49" t="s">
        <v>240</v>
      </c>
      <c r="C220" s="50" t="s">
        <v>409</v>
      </c>
      <c r="D220" s="29">
        <f t="shared" si="12"/>
        <v>21.514129999999998</v>
      </c>
      <c r="E220" s="30">
        <v>11</v>
      </c>
      <c r="F220" s="29"/>
      <c r="G220" s="29"/>
      <c r="H220" s="29"/>
    </row>
    <row r="221" spans="1:8" s="25" customFormat="1" x14ac:dyDescent="0.2">
      <c r="A221" s="48" t="s">
        <v>309</v>
      </c>
      <c r="B221" s="49" t="s">
        <v>241</v>
      </c>
      <c r="C221" s="50" t="s">
        <v>409</v>
      </c>
      <c r="D221" s="29">
        <v>31.29</v>
      </c>
      <c r="E221" s="30">
        <v>16</v>
      </c>
      <c r="F221" s="29"/>
      <c r="G221" s="29"/>
      <c r="H221" s="29"/>
    </row>
    <row r="222" spans="1:8" s="25" customFormat="1" x14ac:dyDescent="0.2">
      <c r="A222" s="48" t="s">
        <v>242</v>
      </c>
      <c r="B222" s="49" t="s">
        <v>243</v>
      </c>
      <c r="C222" s="50" t="s">
        <v>391</v>
      </c>
      <c r="D222" s="29">
        <f t="shared" si="12"/>
        <v>127.12895</v>
      </c>
      <c r="E222" s="30">
        <v>65</v>
      </c>
      <c r="F222" s="29"/>
      <c r="G222" s="29"/>
      <c r="H222" s="29"/>
    </row>
    <row r="223" spans="1:8" s="25" customFormat="1" x14ac:dyDescent="0.2">
      <c r="A223" s="48" t="s">
        <v>400</v>
      </c>
      <c r="B223" s="49" t="s">
        <v>404</v>
      </c>
      <c r="C223" s="50" t="s">
        <v>409</v>
      </c>
      <c r="D223" s="29">
        <f t="shared" si="12"/>
        <v>25.425789999999999</v>
      </c>
      <c r="E223" s="30">
        <v>13</v>
      </c>
      <c r="F223" s="29"/>
      <c r="G223" s="29"/>
      <c r="H223" s="29"/>
    </row>
    <row r="224" spans="1:8" s="25" customFormat="1" x14ac:dyDescent="0.2">
      <c r="A224" s="48" t="s">
        <v>427</v>
      </c>
      <c r="B224" s="49" t="s">
        <v>425</v>
      </c>
      <c r="C224" s="50" t="s">
        <v>409</v>
      </c>
      <c r="D224" s="29">
        <f t="shared" si="12"/>
        <v>25.425789999999999</v>
      </c>
      <c r="E224" s="30">
        <v>13</v>
      </c>
      <c r="F224" s="29"/>
      <c r="G224" s="29"/>
      <c r="H224" s="29"/>
    </row>
    <row r="225" spans="1:248" s="25" customFormat="1" x14ac:dyDescent="0.2">
      <c r="A225" s="48" t="s">
        <v>417</v>
      </c>
      <c r="B225" s="49" t="s">
        <v>416</v>
      </c>
      <c r="C225" s="50" t="s">
        <v>391</v>
      </c>
      <c r="D225" s="29">
        <f t="shared" si="12"/>
        <v>500.69247999999999</v>
      </c>
      <c r="E225" s="30">
        <v>256</v>
      </c>
      <c r="F225" s="29"/>
      <c r="G225" s="29"/>
      <c r="H225" s="29"/>
    </row>
    <row r="226" spans="1:248" s="25" customFormat="1" x14ac:dyDescent="0.2">
      <c r="A226" s="48" t="s">
        <v>445</v>
      </c>
      <c r="B226" s="49" t="s">
        <v>446</v>
      </c>
      <c r="C226" s="50" t="s">
        <v>437</v>
      </c>
      <c r="D226" s="29">
        <f t="shared" si="12"/>
        <v>15.64664</v>
      </c>
      <c r="E226" s="30">
        <v>8</v>
      </c>
      <c r="F226" s="29"/>
      <c r="G226" s="29"/>
      <c r="H226" s="29"/>
    </row>
    <row r="227" spans="1:248" s="25" customFormat="1" x14ac:dyDescent="0.2">
      <c r="A227" s="48" t="s">
        <v>244</v>
      </c>
      <c r="B227" s="49" t="s">
        <v>245</v>
      </c>
      <c r="C227" s="50" t="s">
        <v>391</v>
      </c>
      <c r="D227" s="29">
        <f t="shared" si="12"/>
        <v>15.64664</v>
      </c>
      <c r="E227" s="30">
        <v>8</v>
      </c>
      <c r="F227" s="29"/>
      <c r="G227" s="29"/>
      <c r="H227" s="29"/>
    </row>
    <row r="228" spans="1:248" s="25" customFormat="1" x14ac:dyDescent="0.2">
      <c r="A228" s="48" t="s">
        <v>246</v>
      </c>
      <c r="B228" s="49" t="s">
        <v>247</v>
      </c>
      <c r="C228" s="50" t="s">
        <v>391</v>
      </c>
      <c r="D228" s="29">
        <f t="shared" si="12"/>
        <v>9.7791499999999996</v>
      </c>
      <c r="E228" s="30">
        <v>5</v>
      </c>
      <c r="F228" s="29"/>
      <c r="G228" s="29"/>
      <c r="H228" s="29"/>
    </row>
    <row r="229" spans="1:248" s="25" customFormat="1" x14ac:dyDescent="0.2">
      <c r="A229" s="48" t="s">
        <v>248</v>
      </c>
      <c r="B229" s="49" t="s">
        <v>249</v>
      </c>
      <c r="C229" s="50" t="s">
        <v>391</v>
      </c>
      <c r="D229" s="29">
        <f t="shared" si="12"/>
        <v>15.64664</v>
      </c>
      <c r="E229" s="30">
        <v>8</v>
      </c>
      <c r="F229" s="29"/>
      <c r="G229" s="29"/>
      <c r="H229" s="29"/>
    </row>
    <row r="230" spans="1:248" s="25" customFormat="1" ht="25.5" x14ac:dyDescent="0.2">
      <c r="A230" s="53" t="s">
        <v>428</v>
      </c>
      <c r="B230" s="59" t="s">
        <v>715</v>
      </c>
      <c r="C230" s="50" t="s">
        <v>391</v>
      </c>
      <c r="D230" s="29">
        <f t="shared" si="12"/>
        <v>156.46639999999999</v>
      </c>
      <c r="E230" s="30">
        <v>80</v>
      </c>
      <c r="F230" s="29"/>
      <c r="G230" s="29"/>
      <c r="H230" s="29"/>
    </row>
    <row r="231" spans="1:248" s="60" customFormat="1" x14ac:dyDescent="0.2">
      <c r="A231" s="48" t="s">
        <v>441</v>
      </c>
      <c r="B231" s="59" t="s">
        <v>716</v>
      </c>
      <c r="C231" s="50" t="s">
        <v>391</v>
      </c>
      <c r="D231" s="29">
        <f t="shared" si="12"/>
        <v>9.7791499999999996</v>
      </c>
      <c r="E231" s="30">
        <v>5</v>
      </c>
      <c r="F231" s="29"/>
      <c r="G231" s="29"/>
      <c r="H231" s="29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  <c r="BN231" s="25"/>
      <c r="BO231" s="25"/>
      <c r="BP231" s="25"/>
      <c r="BQ231" s="25"/>
      <c r="BR231" s="25"/>
      <c r="BS231" s="25"/>
      <c r="BT231" s="25"/>
      <c r="BU231" s="25"/>
      <c r="BV231" s="25"/>
      <c r="BW231" s="25"/>
      <c r="BX231" s="25"/>
      <c r="BY231" s="25"/>
      <c r="BZ231" s="25"/>
      <c r="CA231" s="25"/>
      <c r="CB231" s="25"/>
      <c r="CC231" s="25"/>
      <c r="CD231" s="25"/>
      <c r="CE231" s="25"/>
      <c r="CF231" s="25"/>
      <c r="CG231" s="25"/>
      <c r="CH231" s="25"/>
      <c r="CI231" s="25"/>
      <c r="CJ231" s="25"/>
      <c r="CK231" s="25"/>
      <c r="CL231" s="25"/>
      <c r="CM231" s="25"/>
      <c r="CN231" s="25"/>
      <c r="CO231" s="25"/>
      <c r="CP231" s="25"/>
      <c r="CQ231" s="25"/>
      <c r="CR231" s="25"/>
      <c r="CS231" s="25"/>
      <c r="CT231" s="25"/>
      <c r="CU231" s="25"/>
      <c r="CV231" s="25"/>
      <c r="CW231" s="25"/>
      <c r="CX231" s="25"/>
      <c r="CY231" s="25"/>
      <c r="CZ231" s="25"/>
      <c r="DA231" s="25"/>
      <c r="DB231" s="25"/>
      <c r="DC231" s="25"/>
      <c r="DD231" s="25"/>
      <c r="DE231" s="25"/>
      <c r="DF231" s="25"/>
      <c r="DG231" s="25"/>
      <c r="DH231" s="25"/>
      <c r="DI231" s="25"/>
      <c r="DJ231" s="25"/>
      <c r="DK231" s="25"/>
      <c r="DL231" s="25"/>
      <c r="DM231" s="25"/>
      <c r="DN231" s="25"/>
      <c r="DO231" s="25"/>
      <c r="DP231" s="25"/>
      <c r="DQ231" s="25"/>
      <c r="DR231" s="25"/>
      <c r="DS231" s="25"/>
      <c r="DT231" s="25"/>
      <c r="DU231" s="25"/>
      <c r="DV231" s="25"/>
      <c r="DW231" s="25"/>
      <c r="DX231" s="25"/>
      <c r="DY231" s="25"/>
      <c r="DZ231" s="25"/>
      <c r="EA231" s="25"/>
      <c r="EB231" s="25"/>
      <c r="EC231" s="25"/>
      <c r="ED231" s="25"/>
      <c r="EE231" s="25"/>
      <c r="EF231" s="25"/>
      <c r="EG231" s="25"/>
      <c r="EH231" s="25"/>
      <c r="EI231" s="25"/>
      <c r="EJ231" s="25"/>
      <c r="EK231" s="25"/>
      <c r="EL231" s="25"/>
      <c r="EM231" s="25"/>
      <c r="EN231" s="25"/>
      <c r="EO231" s="25"/>
      <c r="EP231" s="25"/>
      <c r="EQ231" s="25"/>
      <c r="ER231" s="25"/>
      <c r="ES231" s="25"/>
      <c r="ET231" s="25"/>
      <c r="EU231" s="25"/>
      <c r="EV231" s="25"/>
      <c r="EW231" s="25"/>
      <c r="EX231" s="25"/>
      <c r="EY231" s="25"/>
      <c r="EZ231" s="25"/>
      <c r="FA231" s="25"/>
      <c r="FB231" s="25"/>
      <c r="FC231" s="25"/>
      <c r="FD231" s="25"/>
      <c r="FE231" s="25"/>
      <c r="FF231" s="25"/>
      <c r="FG231" s="25"/>
      <c r="FH231" s="25"/>
      <c r="FI231" s="25"/>
      <c r="FJ231" s="25"/>
      <c r="FK231" s="25"/>
      <c r="FL231" s="25"/>
      <c r="FM231" s="25"/>
      <c r="FN231" s="25"/>
      <c r="FO231" s="25"/>
      <c r="FP231" s="25"/>
      <c r="FQ231" s="25"/>
      <c r="FR231" s="25"/>
      <c r="FS231" s="25"/>
      <c r="FT231" s="25"/>
      <c r="FU231" s="25"/>
      <c r="FV231" s="25"/>
      <c r="FW231" s="25"/>
      <c r="FX231" s="25"/>
      <c r="FY231" s="25"/>
      <c r="FZ231" s="25"/>
      <c r="GA231" s="25"/>
      <c r="GB231" s="25"/>
      <c r="GC231" s="25"/>
      <c r="GD231" s="25"/>
      <c r="GE231" s="25"/>
      <c r="GF231" s="25"/>
      <c r="GG231" s="25"/>
      <c r="GH231" s="25"/>
      <c r="GI231" s="25"/>
      <c r="GJ231" s="25"/>
      <c r="GK231" s="25"/>
      <c r="GL231" s="25"/>
      <c r="GM231" s="25"/>
      <c r="GN231" s="25"/>
      <c r="GO231" s="25"/>
      <c r="GP231" s="25"/>
      <c r="GQ231" s="25"/>
      <c r="GR231" s="25"/>
      <c r="GS231" s="25"/>
      <c r="GT231" s="25"/>
      <c r="GU231" s="25"/>
      <c r="GV231" s="25"/>
      <c r="GW231" s="25"/>
      <c r="GX231" s="25"/>
      <c r="GY231" s="25"/>
      <c r="GZ231" s="25"/>
      <c r="HA231" s="25"/>
      <c r="HB231" s="25"/>
      <c r="HC231" s="25"/>
      <c r="HD231" s="25"/>
      <c r="HE231" s="25"/>
      <c r="HF231" s="25"/>
      <c r="HG231" s="25"/>
      <c r="HH231" s="25"/>
      <c r="HI231" s="25"/>
      <c r="HJ231" s="25"/>
      <c r="HK231" s="25"/>
      <c r="HL231" s="25"/>
      <c r="HM231" s="25"/>
      <c r="HN231" s="25"/>
      <c r="HO231" s="25"/>
      <c r="HP231" s="25"/>
      <c r="HQ231" s="25"/>
      <c r="HR231" s="25"/>
      <c r="HS231" s="25"/>
      <c r="HT231" s="25"/>
      <c r="HU231" s="25"/>
      <c r="HV231" s="25"/>
      <c r="HW231" s="25"/>
      <c r="HX231" s="25"/>
      <c r="HY231" s="25"/>
      <c r="HZ231" s="25"/>
      <c r="IA231" s="25"/>
      <c r="IB231" s="25"/>
      <c r="IC231" s="25"/>
      <c r="ID231" s="25"/>
      <c r="IE231" s="25"/>
      <c r="IF231" s="25"/>
      <c r="IG231" s="25"/>
      <c r="IH231" s="25"/>
      <c r="II231" s="25"/>
      <c r="IJ231" s="25"/>
      <c r="IK231" s="25"/>
      <c r="IL231" s="25"/>
      <c r="IM231" s="25"/>
      <c r="IN231" s="25"/>
    </row>
    <row r="232" spans="1:248" s="60" customFormat="1" x14ac:dyDescent="0.2">
      <c r="A232" s="14" t="s">
        <v>464</v>
      </c>
      <c r="B232" s="22"/>
      <c r="C232" s="26"/>
      <c r="D232" s="66"/>
      <c r="E232" s="67"/>
      <c r="F232" s="66"/>
      <c r="G232" s="66"/>
      <c r="H232" s="66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  <c r="CL232" s="25"/>
      <c r="CM232" s="25"/>
      <c r="CN232" s="25"/>
      <c r="CO232" s="25"/>
      <c r="CP232" s="25"/>
      <c r="CQ232" s="25"/>
      <c r="CR232" s="25"/>
      <c r="CS232" s="25"/>
      <c r="CT232" s="25"/>
      <c r="CU232" s="25"/>
      <c r="CV232" s="25"/>
      <c r="CW232" s="25"/>
      <c r="CX232" s="25"/>
      <c r="CY232" s="25"/>
      <c r="CZ232" s="25"/>
      <c r="DA232" s="25"/>
      <c r="DB232" s="25"/>
      <c r="DC232" s="25"/>
      <c r="DD232" s="25"/>
      <c r="DE232" s="25"/>
      <c r="DF232" s="25"/>
      <c r="DG232" s="25"/>
      <c r="DH232" s="25"/>
      <c r="DI232" s="25"/>
      <c r="DJ232" s="25"/>
      <c r="DK232" s="25"/>
      <c r="DL232" s="25"/>
      <c r="DM232" s="25"/>
      <c r="DN232" s="25"/>
      <c r="DO232" s="25"/>
      <c r="DP232" s="25"/>
      <c r="DQ232" s="25"/>
      <c r="DR232" s="25"/>
      <c r="DS232" s="25"/>
      <c r="DT232" s="25"/>
      <c r="DU232" s="25"/>
      <c r="DV232" s="25"/>
      <c r="DW232" s="25"/>
      <c r="DX232" s="25"/>
      <c r="DY232" s="25"/>
      <c r="DZ232" s="25"/>
      <c r="EA232" s="25"/>
      <c r="EB232" s="25"/>
      <c r="EC232" s="25"/>
      <c r="ED232" s="25"/>
      <c r="EE232" s="25"/>
      <c r="EF232" s="25"/>
      <c r="EG232" s="25"/>
      <c r="EH232" s="25"/>
      <c r="EI232" s="25"/>
      <c r="EJ232" s="25"/>
      <c r="EK232" s="25"/>
      <c r="EL232" s="25"/>
      <c r="EM232" s="25"/>
      <c r="EN232" s="25"/>
      <c r="EO232" s="25"/>
      <c r="EP232" s="25"/>
      <c r="EQ232" s="25"/>
      <c r="ER232" s="25"/>
      <c r="ES232" s="25"/>
      <c r="ET232" s="25"/>
      <c r="EU232" s="25"/>
      <c r="EV232" s="25"/>
      <c r="EW232" s="25"/>
      <c r="EX232" s="25"/>
      <c r="EY232" s="25"/>
      <c r="EZ232" s="25"/>
      <c r="FA232" s="25"/>
      <c r="FB232" s="25"/>
      <c r="FC232" s="25"/>
      <c r="FD232" s="25"/>
      <c r="FE232" s="25"/>
      <c r="FF232" s="25"/>
      <c r="FG232" s="25"/>
      <c r="FH232" s="25"/>
      <c r="FI232" s="25"/>
      <c r="FJ232" s="25"/>
      <c r="FK232" s="25"/>
      <c r="FL232" s="25"/>
      <c r="FM232" s="25"/>
      <c r="FN232" s="25"/>
      <c r="FO232" s="25"/>
      <c r="FP232" s="25"/>
      <c r="FQ232" s="25"/>
      <c r="FR232" s="25"/>
      <c r="FS232" s="25"/>
      <c r="FT232" s="25"/>
      <c r="FU232" s="25"/>
      <c r="FV232" s="25"/>
      <c r="FW232" s="25"/>
      <c r="FX232" s="25"/>
      <c r="FY232" s="25"/>
      <c r="FZ232" s="25"/>
      <c r="GA232" s="25"/>
      <c r="GB232" s="25"/>
      <c r="GC232" s="25"/>
      <c r="GD232" s="25"/>
      <c r="GE232" s="25"/>
      <c r="GF232" s="25"/>
      <c r="GG232" s="25"/>
      <c r="GH232" s="25"/>
      <c r="GI232" s="25"/>
      <c r="GJ232" s="25"/>
      <c r="GK232" s="25"/>
      <c r="GL232" s="25"/>
      <c r="GM232" s="25"/>
      <c r="GN232" s="25"/>
      <c r="GO232" s="25"/>
      <c r="GP232" s="25"/>
      <c r="GQ232" s="25"/>
      <c r="GR232" s="25"/>
      <c r="GS232" s="25"/>
      <c r="GT232" s="25"/>
      <c r="GU232" s="25"/>
      <c r="GV232" s="25"/>
      <c r="GW232" s="25"/>
      <c r="GX232" s="25"/>
      <c r="GY232" s="25"/>
      <c r="GZ232" s="25"/>
      <c r="HA232" s="25"/>
      <c r="HB232" s="25"/>
      <c r="HC232" s="25"/>
      <c r="HD232" s="25"/>
      <c r="HE232" s="25"/>
      <c r="HF232" s="25"/>
      <c r="HG232" s="25"/>
      <c r="HH232" s="25"/>
      <c r="HI232" s="25"/>
      <c r="HJ232" s="25"/>
      <c r="HK232" s="25"/>
      <c r="HL232" s="25"/>
      <c r="HM232" s="25"/>
      <c r="HN232" s="25"/>
      <c r="HO232" s="25"/>
      <c r="HP232" s="25"/>
      <c r="HQ232" s="25"/>
      <c r="HR232" s="25"/>
      <c r="HS232" s="25"/>
      <c r="HT232" s="25"/>
      <c r="HU232" s="25"/>
      <c r="HV232" s="25"/>
      <c r="HW232" s="25"/>
      <c r="HX232" s="25"/>
      <c r="HY232" s="25"/>
      <c r="HZ232" s="25"/>
      <c r="IA232" s="25"/>
      <c r="IB232" s="25"/>
      <c r="IC232" s="25"/>
      <c r="ID232" s="25"/>
      <c r="IE232" s="25"/>
      <c r="IF232" s="25"/>
      <c r="IG232" s="25"/>
      <c r="IH232" s="25"/>
      <c r="II232" s="25"/>
      <c r="IJ232" s="25"/>
      <c r="IK232" s="25"/>
      <c r="IL232" s="25"/>
      <c r="IM232" s="25"/>
      <c r="IN232" s="25"/>
    </row>
    <row r="233" spans="1:248" s="60" customFormat="1" x14ac:dyDescent="0.25">
      <c r="A233" s="53" t="s">
        <v>466</v>
      </c>
      <c r="B233" s="53" t="s">
        <v>467</v>
      </c>
      <c r="C233" s="50" t="s">
        <v>391</v>
      </c>
      <c r="D233" s="29">
        <f>F233*10%+F233</f>
        <v>692.60400000000004</v>
      </c>
      <c r="E233" s="30">
        <f>D233/1.95583</f>
        <v>354.12280208402575</v>
      </c>
      <c r="F233" s="73">
        <v>629.64</v>
      </c>
      <c r="G233" s="72">
        <f t="shared" ref="G233:G242" si="13">F233/1.95583</f>
        <v>321.92982007638699</v>
      </c>
      <c r="H233" s="32" t="s">
        <v>465</v>
      </c>
    </row>
    <row r="234" spans="1:248" s="60" customFormat="1" ht="25.5" x14ac:dyDescent="0.25">
      <c r="A234" s="53" t="s">
        <v>470</v>
      </c>
      <c r="B234" s="53" t="s">
        <v>471</v>
      </c>
      <c r="C234" s="50" t="s">
        <v>391</v>
      </c>
      <c r="D234" s="29">
        <f t="shared" ref="D234:D242" si="14">F234*10%+F234</f>
        <v>1071.576</v>
      </c>
      <c r="E234" s="30">
        <f t="shared" ref="E234:E242" si="15">D234/1.95583</f>
        <v>547.88810888471903</v>
      </c>
      <c r="F234" s="73">
        <v>974.16</v>
      </c>
      <c r="G234" s="72">
        <f t="shared" si="13"/>
        <v>498.08009898610817</v>
      </c>
      <c r="H234" s="32" t="s">
        <v>465</v>
      </c>
    </row>
    <row r="235" spans="1:248" s="60" customFormat="1" x14ac:dyDescent="0.25">
      <c r="A235" s="53" t="s">
        <v>472</v>
      </c>
      <c r="B235" s="53" t="s">
        <v>473</v>
      </c>
      <c r="C235" s="50" t="s">
        <v>391</v>
      </c>
      <c r="D235" s="29">
        <f t="shared" si="14"/>
        <v>3038.5080000000003</v>
      </c>
      <c r="E235" s="30">
        <f t="shared" si="15"/>
        <v>1553.5644713497595</v>
      </c>
      <c r="F235" s="73">
        <v>2762.28</v>
      </c>
      <c r="G235" s="72">
        <f t="shared" si="13"/>
        <v>1412.3313375906905</v>
      </c>
      <c r="H235" s="32" t="s">
        <v>465</v>
      </c>
    </row>
    <row r="236" spans="1:248" s="60" customFormat="1" x14ac:dyDescent="0.25">
      <c r="A236" s="53" t="s">
        <v>474</v>
      </c>
      <c r="B236" s="53" t="s">
        <v>475</v>
      </c>
      <c r="C236" s="50" t="s">
        <v>391</v>
      </c>
      <c r="D236" s="29">
        <f t="shared" si="14"/>
        <v>710.42399999999998</v>
      </c>
      <c r="E236" s="30">
        <f t="shared" si="15"/>
        <v>363.2340234069423</v>
      </c>
      <c r="F236" s="73">
        <v>645.84</v>
      </c>
      <c r="G236" s="72">
        <f t="shared" si="13"/>
        <v>330.21274855176574</v>
      </c>
      <c r="H236" s="32" t="s">
        <v>465</v>
      </c>
    </row>
    <row r="237" spans="1:248" s="60" customFormat="1" ht="25.5" x14ac:dyDescent="0.25">
      <c r="A237" s="53" t="s">
        <v>476</v>
      </c>
      <c r="B237" s="53" t="s">
        <v>477</v>
      </c>
      <c r="C237" s="50" t="s">
        <v>391</v>
      </c>
      <c r="D237" s="29">
        <f>F237*10%+F237</f>
        <v>1485</v>
      </c>
      <c r="E237" s="30">
        <f t="shared" si="15"/>
        <v>759.26844357638447</v>
      </c>
      <c r="F237" s="73">
        <v>1350</v>
      </c>
      <c r="G237" s="72">
        <f t="shared" si="13"/>
        <v>690.24403961489497</v>
      </c>
      <c r="H237" s="32" t="s">
        <v>465</v>
      </c>
    </row>
    <row r="238" spans="1:248" s="60" customFormat="1" ht="25.5" x14ac:dyDescent="0.25">
      <c r="A238" s="53" t="s">
        <v>478</v>
      </c>
      <c r="B238" s="53" t="s">
        <v>479</v>
      </c>
      <c r="C238" s="50" t="s">
        <v>391</v>
      </c>
      <c r="D238" s="29">
        <f t="shared" si="14"/>
        <v>2878.7110000000002</v>
      </c>
      <c r="E238" s="30">
        <f t="shared" si="15"/>
        <v>1471.8615626102476</v>
      </c>
      <c r="F238" s="73">
        <v>2617.0100000000002</v>
      </c>
      <c r="G238" s="72">
        <f t="shared" si="13"/>
        <v>1338.0559660093159</v>
      </c>
      <c r="H238" s="32" t="s">
        <v>465</v>
      </c>
    </row>
    <row r="239" spans="1:248" s="60" customFormat="1" ht="25.5" x14ac:dyDescent="0.25">
      <c r="A239" s="53" t="s">
        <v>480</v>
      </c>
      <c r="B239" s="53" t="s">
        <v>481</v>
      </c>
      <c r="C239" s="50" t="s">
        <v>391</v>
      </c>
      <c r="D239" s="29">
        <f t="shared" si="14"/>
        <v>1559.8</v>
      </c>
      <c r="E239" s="30">
        <f t="shared" si="15"/>
        <v>797.5130762898616</v>
      </c>
      <c r="F239" s="73">
        <v>1418</v>
      </c>
      <c r="G239" s="72">
        <f t="shared" si="13"/>
        <v>725.01188753623785</v>
      </c>
      <c r="H239" s="32" t="s">
        <v>465</v>
      </c>
    </row>
    <row r="240" spans="1:248" s="60" customFormat="1" x14ac:dyDescent="0.25">
      <c r="A240" s="53" t="s">
        <v>482</v>
      </c>
      <c r="B240" s="53" t="s">
        <v>483</v>
      </c>
      <c r="C240" s="50" t="s">
        <v>391</v>
      </c>
      <c r="D240" s="29">
        <f t="shared" si="14"/>
        <v>2297.9</v>
      </c>
      <c r="E240" s="30">
        <f t="shared" si="15"/>
        <v>1174.8976138007906</v>
      </c>
      <c r="F240" s="73">
        <v>2089</v>
      </c>
      <c r="G240" s="72">
        <f t="shared" si="13"/>
        <v>1068.0887398189004</v>
      </c>
      <c r="H240" s="32" t="s">
        <v>465</v>
      </c>
    </row>
    <row r="241" spans="1:248" s="25" customFormat="1" x14ac:dyDescent="0.25">
      <c r="A241" s="53" t="s">
        <v>484</v>
      </c>
      <c r="B241" s="53" t="s">
        <v>485</v>
      </c>
      <c r="C241" s="50" t="s">
        <v>391</v>
      </c>
      <c r="D241" s="29">
        <f t="shared" si="14"/>
        <v>1437.48</v>
      </c>
      <c r="E241" s="30">
        <f t="shared" si="15"/>
        <v>734.97185338194015</v>
      </c>
      <c r="F241" s="73">
        <v>1306.8</v>
      </c>
      <c r="G241" s="72">
        <f t="shared" si="13"/>
        <v>668.1562303472183</v>
      </c>
      <c r="H241" s="32" t="s">
        <v>465</v>
      </c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  <c r="AA241" s="60"/>
      <c r="AB241" s="60"/>
      <c r="AC241" s="60"/>
      <c r="AD241" s="60"/>
      <c r="AE241" s="60"/>
      <c r="AF241" s="60"/>
      <c r="AG241" s="60"/>
      <c r="AH241" s="60"/>
      <c r="AI241" s="60"/>
      <c r="AJ241" s="60"/>
      <c r="AK241" s="60"/>
      <c r="AL241" s="60"/>
      <c r="AM241" s="60"/>
      <c r="AN241" s="60"/>
      <c r="AO241" s="60"/>
      <c r="AP241" s="60"/>
      <c r="AQ241" s="60"/>
      <c r="AR241" s="60"/>
      <c r="AS241" s="60"/>
      <c r="AT241" s="60"/>
      <c r="AU241" s="60"/>
      <c r="AV241" s="60"/>
      <c r="AW241" s="60"/>
      <c r="AX241" s="60"/>
      <c r="AY241" s="60"/>
      <c r="AZ241" s="60"/>
      <c r="BA241" s="60"/>
      <c r="BB241" s="60"/>
      <c r="BC241" s="60"/>
      <c r="BD241" s="60"/>
      <c r="BE241" s="60"/>
      <c r="BF241" s="60"/>
      <c r="BG241" s="60"/>
      <c r="BH241" s="60"/>
      <c r="BI241" s="60"/>
      <c r="BJ241" s="60"/>
      <c r="BK241" s="60"/>
      <c r="BL241" s="60"/>
      <c r="BM241" s="60"/>
      <c r="BN241" s="60"/>
      <c r="BO241" s="60"/>
      <c r="BP241" s="60"/>
      <c r="BQ241" s="60"/>
      <c r="BR241" s="60"/>
      <c r="BS241" s="60"/>
      <c r="BT241" s="60"/>
      <c r="BU241" s="60"/>
      <c r="BV241" s="60"/>
      <c r="BW241" s="60"/>
      <c r="BX241" s="60"/>
      <c r="BY241" s="60"/>
      <c r="BZ241" s="60"/>
      <c r="CA241" s="60"/>
      <c r="CB241" s="60"/>
      <c r="CC241" s="60"/>
      <c r="CD241" s="60"/>
      <c r="CE241" s="60"/>
      <c r="CF241" s="60"/>
      <c r="CG241" s="60"/>
      <c r="CH241" s="60"/>
      <c r="CI241" s="60"/>
      <c r="CJ241" s="60"/>
      <c r="CK241" s="60"/>
      <c r="CL241" s="60"/>
      <c r="CM241" s="60"/>
      <c r="CN241" s="60"/>
      <c r="CO241" s="60"/>
      <c r="CP241" s="60"/>
      <c r="CQ241" s="60"/>
      <c r="CR241" s="60"/>
      <c r="CS241" s="60"/>
      <c r="CT241" s="60"/>
      <c r="CU241" s="60"/>
      <c r="CV241" s="60"/>
      <c r="CW241" s="60"/>
      <c r="CX241" s="60"/>
      <c r="CY241" s="60"/>
      <c r="CZ241" s="60"/>
      <c r="DA241" s="60"/>
      <c r="DB241" s="60"/>
      <c r="DC241" s="60"/>
      <c r="DD241" s="60"/>
      <c r="DE241" s="60"/>
      <c r="DF241" s="60"/>
      <c r="DG241" s="60"/>
      <c r="DH241" s="60"/>
      <c r="DI241" s="60"/>
      <c r="DJ241" s="60"/>
      <c r="DK241" s="60"/>
      <c r="DL241" s="60"/>
      <c r="DM241" s="60"/>
      <c r="DN241" s="60"/>
      <c r="DO241" s="60"/>
      <c r="DP241" s="60"/>
      <c r="DQ241" s="60"/>
      <c r="DR241" s="60"/>
      <c r="DS241" s="60"/>
      <c r="DT241" s="60"/>
      <c r="DU241" s="60"/>
      <c r="DV241" s="60"/>
      <c r="DW241" s="60"/>
      <c r="DX241" s="60"/>
      <c r="DY241" s="60"/>
      <c r="DZ241" s="60"/>
      <c r="EA241" s="60"/>
      <c r="EB241" s="60"/>
      <c r="EC241" s="60"/>
      <c r="ED241" s="60"/>
      <c r="EE241" s="60"/>
      <c r="EF241" s="60"/>
      <c r="EG241" s="60"/>
      <c r="EH241" s="60"/>
      <c r="EI241" s="60"/>
      <c r="EJ241" s="60"/>
      <c r="EK241" s="60"/>
      <c r="EL241" s="60"/>
      <c r="EM241" s="60"/>
      <c r="EN241" s="60"/>
      <c r="EO241" s="60"/>
      <c r="EP241" s="60"/>
      <c r="EQ241" s="60"/>
      <c r="ER241" s="60"/>
      <c r="ES241" s="60"/>
      <c r="ET241" s="60"/>
      <c r="EU241" s="60"/>
      <c r="EV241" s="60"/>
      <c r="EW241" s="60"/>
      <c r="EX241" s="60"/>
      <c r="EY241" s="60"/>
      <c r="EZ241" s="60"/>
      <c r="FA241" s="60"/>
      <c r="FB241" s="60"/>
      <c r="FC241" s="60"/>
      <c r="FD241" s="60"/>
      <c r="FE241" s="60"/>
      <c r="FF241" s="60"/>
      <c r="FG241" s="60"/>
      <c r="FH241" s="60"/>
      <c r="FI241" s="60"/>
      <c r="FJ241" s="60"/>
      <c r="FK241" s="60"/>
      <c r="FL241" s="60"/>
      <c r="FM241" s="60"/>
      <c r="FN241" s="60"/>
      <c r="FO241" s="60"/>
      <c r="FP241" s="60"/>
      <c r="FQ241" s="60"/>
      <c r="FR241" s="60"/>
      <c r="FS241" s="60"/>
      <c r="FT241" s="60"/>
      <c r="FU241" s="60"/>
      <c r="FV241" s="60"/>
      <c r="FW241" s="60"/>
      <c r="FX241" s="60"/>
      <c r="FY241" s="60"/>
      <c r="FZ241" s="60"/>
      <c r="GA241" s="60"/>
      <c r="GB241" s="60"/>
      <c r="GC241" s="60"/>
      <c r="GD241" s="60"/>
      <c r="GE241" s="60"/>
      <c r="GF241" s="60"/>
      <c r="GG241" s="60"/>
      <c r="GH241" s="60"/>
      <c r="GI241" s="60"/>
      <c r="GJ241" s="60"/>
      <c r="GK241" s="60"/>
      <c r="GL241" s="60"/>
      <c r="GM241" s="60"/>
      <c r="GN241" s="60"/>
      <c r="GO241" s="60"/>
      <c r="GP241" s="60"/>
      <c r="GQ241" s="60"/>
      <c r="GR241" s="60"/>
      <c r="GS241" s="60"/>
      <c r="GT241" s="60"/>
      <c r="GU241" s="60"/>
      <c r="GV241" s="60"/>
      <c r="GW241" s="60"/>
      <c r="GX241" s="60"/>
      <c r="GY241" s="60"/>
      <c r="GZ241" s="60"/>
      <c r="HA241" s="60"/>
      <c r="HB241" s="60"/>
      <c r="HC241" s="60"/>
      <c r="HD241" s="60"/>
      <c r="HE241" s="60"/>
      <c r="HF241" s="60"/>
      <c r="HG241" s="60"/>
      <c r="HH241" s="60"/>
      <c r="HI241" s="60"/>
      <c r="HJ241" s="60"/>
      <c r="HK241" s="60"/>
      <c r="HL241" s="60"/>
      <c r="HM241" s="60"/>
      <c r="HN241" s="60"/>
      <c r="HO241" s="60"/>
      <c r="HP241" s="60"/>
      <c r="HQ241" s="60"/>
      <c r="HR241" s="60"/>
      <c r="HS241" s="60"/>
      <c r="HT241" s="60"/>
      <c r="HU241" s="60"/>
      <c r="HV241" s="60"/>
      <c r="HW241" s="60"/>
      <c r="HX241" s="60"/>
      <c r="HY241" s="60"/>
      <c r="HZ241" s="60"/>
      <c r="IA241" s="60"/>
      <c r="IB241" s="60"/>
      <c r="IC241" s="60"/>
      <c r="ID241" s="60"/>
      <c r="IE241" s="60"/>
      <c r="IF241" s="60"/>
      <c r="IG241" s="60"/>
      <c r="IH241" s="60"/>
      <c r="II241" s="60"/>
      <c r="IJ241" s="60"/>
      <c r="IK241" s="60"/>
      <c r="IL241" s="60"/>
      <c r="IM241" s="60"/>
      <c r="IN241" s="60"/>
    </row>
    <row r="242" spans="1:248" s="25" customFormat="1" x14ac:dyDescent="0.25">
      <c r="A242" s="53" t="s">
        <v>486</v>
      </c>
      <c r="B242" s="53" t="s">
        <v>254</v>
      </c>
      <c r="C242" s="50" t="s">
        <v>391</v>
      </c>
      <c r="D242" s="29">
        <f t="shared" si="14"/>
        <v>550</v>
      </c>
      <c r="E242" s="30">
        <f t="shared" si="15"/>
        <v>281.21053465792016</v>
      </c>
      <c r="F242" s="73">
        <v>500</v>
      </c>
      <c r="G242" s="72">
        <f t="shared" si="13"/>
        <v>255.64594059810923</v>
      </c>
      <c r="H242" s="32" t="s">
        <v>465</v>
      </c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  <c r="AA242" s="60"/>
      <c r="AB242" s="60"/>
      <c r="AC242" s="60"/>
      <c r="AD242" s="60"/>
      <c r="AE242" s="60"/>
      <c r="AF242" s="60"/>
      <c r="AG242" s="60"/>
      <c r="AH242" s="60"/>
      <c r="AI242" s="60"/>
      <c r="AJ242" s="60"/>
      <c r="AK242" s="60"/>
      <c r="AL242" s="60"/>
      <c r="AM242" s="60"/>
      <c r="AN242" s="60"/>
      <c r="AO242" s="60"/>
      <c r="AP242" s="60"/>
      <c r="AQ242" s="60"/>
      <c r="AR242" s="60"/>
      <c r="AS242" s="60"/>
      <c r="AT242" s="60"/>
      <c r="AU242" s="60"/>
      <c r="AV242" s="60"/>
      <c r="AW242" s="60"/>
      <c r="AX242" s="60"/>
      <c r="AY242" s="60"/>
      <c r="AZ242" s="60"/>
      <c r="BA242" s="60"/>
      <c r="BB242" s="60"/>
      <c r="BC242" s="60"/>
      <c r="BD242" s="60"/>
      <c r="BE242" s="60"/>
      <c r="BF242" s="60"/>
      <c r="BG242" s="60"/>
      <c r="BH242" s="60"/>
      <c r="BI242" s="60"/>
      <c r="BJ242" s="60"/>
      <c r="BK242" s="60"/>
      <c r="BL242" s="60"/>
      <c r="BM242" s="60"/>
      <c r="BN242" s="60"/>
      <c r="BO242" s="60"/>
      <c r="BP242" s="60"/>
      <c r="BQ242" s="60"/>
      <c r="BR242" s="60"/>
      <c r="BS242" s="60"/>
      <c r="BT242" s="60"/>
      <c r="BU242" s="60"/>
      <c r="BV242" s="60"/>
      <c r="BW242" s="60"/>
      <c r="BX242" s="60"/>
      <c r="BY242" s="60"/>
      <c r="BZ242" s="60"/>
      <c r="CA242" s="60"/>
      <c r="CB242" s="60"/>
      <c r="CC242" s="60"/>
      <c r="CD242" s="60"/>
      <c r="CE242" s="60"/>
      <c r="CF242" s="60"/>
      <c r="CG242" s="60"/>
      <c r="CH242" s="60"/>
      <c r="CI242" s="60"/>
      <c r="CJ242" s="60"/>
      <c r="CK242" s="60"/>
      <c r="CL242" s="60"/>
      <c r="CM242" s="60"/>
      <c r="CN242" s="60"/>
      <c r="CO242" s="60"/>
      <c r="CP242" s="60"/>
      <c r="CQ242" s="60"/>
      <c r="CR242" s="60"/>
      <c r="CS242" s="60"/>
      <c r="CT242" s="60"/>
      <c r="CU242" s="60"/>
      <c r="CV242" s="60"/>
      <c r="CW242" s="60"/>
      <c r="CX242" s="60"/>
      <c r="CY242" s="60"/>
      <c r="CZ242" s="60"/>
      <c r="DA242" s="60"/>
      <c r="DB242" s="60"/>
      <c r="DC242" s="60"/>
      <c r="DD242" s="60"/>
      <c r="DE242" s="60"/>
      <c r="DF242" s="60"/>
      <c r="DG242" s="60"/>
      <c r="DH242" s="60"/>
      <c r="DI242" s="60"/>
      <c r="DJ242" s="60"/>
      <c r="DK242" s="60"/>
      <c r="DL242" s="60"/>
      <c r="DM242" s="60"/>
      <c r="DN242" s="60"/>
      <c r="DO242" s="60"/>
      <c r="DP242" s="60"/>
      <c r="DQ242" s="60"/>
      <c r="DR242" s="60"/>
      <c r="DS242" s="60"/>
      <c r="DT242" s="60"/>
      <c r="DU242" s="60"/>
      <c r="DV242" s="60"/>
      <c r="DW242" s="60"/>
      <c r="DX242" s="60"/>
      <c r="DY242" s="60"/>
      <c r="DZ242" s="60"/>
      <c r="EA242" s="60"/>
      <c r="EB242" s="60"/>
      <c r="EC242" s="60"/>
      <c r="ED242" s="60"/>
      <c r="EE242" s="60"/>
      <c r="EF242" s="60"/>
      <c r="EG242" s="60"/>
      <c r="EH242" s="60"/>
      <c r="EI242" s="60"/>
      <c r="EJ242" s="60"/>
      <c r="EK242" s="60"/>
      <c r="EL242" s="60"/>
      <c r="EM242" s="60"/>
      <c r="EN242" s="60"/>
      <c r="EO242" s="60"/>
      <c r="EP242" s="60"/>
      <c r="EQ242" s="60"/>
      <c r="ER242" s="60"/>
      <c r="ES242" s="60"/>
      <c r="ET242" s="60"/>
      <c r="EU242" s="60"/>
      <c r="EV242" s="60"/>
      <c r="EW242" s="60"/>
      <c r="EX242" s="60"/>
      <c r="EY242" s="60"/>
      <c r="EZ242" s="60"/>
      <c r="FA242" s="60"/>
      <c r="FB242" s="60"/>
      <c r="FC242" s="60"/>
      <c r="FD242" s="60"/>
      <c r="FE242" s="60"/>
      <c r="FF242" s="60"/>
      <c r="FG242" s="60"/>
      <c r="FH242" s="60"/>
      <c r="FI242" s="60"/>
      <c r="FJ242" s="60"/>
      <c r="FK242" s="60"/>
      <c r="FL242" s="60"/>
      <c r="FM242" s="60"/>
      <c r="FN242" s="60"/>
      <c r="FO242" s="60"/>
      <c r="FP242" s="60"/>
      <c r="FQ242" s="60"/>
      <c r="FR242" s="60"/>
      <c r="FS242" s="60"/>
      <c r="FT242" s="60"/>
      <c r="FU242" s="60"/>
      <c r="FV242" s="60"/>
      <c r="FW242" s="60"/>
      <c r="FX242" s="60"/>
      <c r="FY242" s="60"/>
      <c r="FZ242" s="60"/>
      <c r="GA242" s="60"/>
      <c r="GB242" s="60"/>
      <c r="GC242" s="60"/>
      <c r="GD242" s="60"/>
      <c r="GE242" s="60"/>
      <c r="GF242" s="60"/>
      <c r="GG242" s="60"/>
      <c r="GH242" s="60"/>
      <c r="GI242" s="60"/>
      <c r="GJ242" s="60"/>
      <c r="GK242" s="60"/>
      <c r="GL242" s="60"/>
      <c r="GM242" s="60"/>
      <c r="GN242" s="60"/>
      <c r="GO242" s="60"/>
      <c r="GP242" s="60"/>
      <c r="GQ242" s="60"/>
      <c r="GR242" s="60"/>
      <c r="GS242" s="60"/>
      <c r="GT242" s="60"/>
      <c r="GU242" s="60"/>
      <c r="GV242" s="60"/>
      <c r="GW242" s="60"/>
      <c r="GX242" s="60"/>
      <c r="GY242" s="60"/>
      <c r="GZ242" s="60"/>
      <c r="HA242" s="60"/>
      <c r="HB242" s="60"/>
      <c r="HC242" s="60"/>
      <c r="HD242" s="60"/>
      <c r="HE242" s="60"/>
      <c r="HF242" s="60"/>
      <c r="HG242" s="60"/>
      <c r="HH242" s="60"/>
      <c r="HI242" s="60"/>
      <c r="HJ242" s="60"/>
      <c r="HK242" s="60"/>
      <c r="HL242" s="60"/>
      <c r="HM242" s="60"/>
      <c r="HN242" s="60"/>
      <c r="HO242" s="60"/>
      <c r="HP242" s="60"/>
      <c r="HQ242" s="60"/>
      <c r="HR242" s="60"/>
      <c r="HS242" s="60"/>
      <c r="HT242" s="60"/>
      <c r="HU242" s="60"/>
      <c r="HV242" s="60"/>
      <c r="HW242" s="60"/>
      <c r="HX242" s="60"/>
      <c r="HY242" s="60"/>
      <c r="HZ242" s="60"/>
      <c r="IA242" s="60"/>
      <c r="IB242" s="60"/>
      <c r="IC242" s="60"/>
      <c r="ID242" s="60"/>
      <c r="IE242" s="60"/>
      <c r="IF242" s="60"/>
      <c r="IG242" s="60"/>
      <c r="IH242" s="60"/>
      <c r="II242" s="60"/>
      <c r="IJ242" s="60"/>
      <c r="IK242" s="60"/>
      <c r="IL242" s="60"/>
      <c r="IM242" s="60"/>
      <c r="IN242" s="60"/>
    </row>
    <row r="243" spans="1:248" s="25" customFormat="1" x14ac:dyDescent="0.2">
      <c r="A243" s="14" t="s">
        <v>547</v>
      </c>
      <c r="B243" s="22"/>
      <c r="C243" s="26"/>
      <c r="D243" s="66"/>
      <c r="E243" s="67"/>
      <c r="F243" s="66"/>
      <c r="G243" s="66"/>
      <c r="H243" s="66"/>
    </row>
    <row r="244" spans="1:248" s="25" customFormat="1" x14ac:dyDescent="0.2">
      <c r="A244" s="48" t="s">
        <v>257</v>
      </c>
      <c r="B244" s="49" t="s">
        <v>258</v>
      </c>
      <c r="C244" s="50" t="s">
        <v>391</v>
      </c>
      <c r="D244" s="29">
        <f t="shared" ref="D244:D255" si="16">E244*1.95583</f>
        <v>107.57065</v>
      </c>
      <c r="E244" s="30">
        <v>55</v>
      </c>
      <c r="F244" s="29"/>
      <c r="G244" s="29"/>
      <c r="H244" s="29"/>
    </row>
    <row r="245" spans="1:248" s="25" customFormat="1" x14ac:dyDescent="0.2">
      <c r="A245" s="48" t="s">
        <v>259</v>
      </c>
      <c r="B245" s="49" t="s">
        <v>397</v>
      </c>
      <c r="C245" s="50" t="s">
        <v>391</v>
      </c>
      <c r="D245" s="29">
        <f t="shared" si="16"/>
        <v>176.0247</v>
      </c>
      <c r="E245" s="30">
        <v>90</v>
      </c>
      <c r="F245" s="29"/>
      <c r="G245" s="29"/>
      <c r="H245" s="29"/>
    </row>
    <row r="246" spans="1:248" s="25" customFormat="1" x14ac:dyDescent="0.2">
      <c r="A246" s="48" t="s">
        <v>401</v>
      </c>
      <c r="B246" s="49" t="s">
        <v>366</v>
      </c>
      <c r="C246" s="50" t="s">
        <v>391</v>
      </c>
      <c r="D246" s="29">
        <f t="shared" si="16"/>
        <v>254.25790000000001</v>
      </c>
      <c r="E246" s="30">
        <v>130</v>
      </c>
      <c r="F246" s="29"/>
      <c r="G246" s="29"/>
      <c r="H246" s="29"/>
    </row>
    <row r="247" spans="1:248" s="25" customFormat="1" x14ac:dyDescent="0.2">
      <c r="A247" s="53" t="s">
        <v>439</v>
      </c>
      <c r="B247" s="59" t="s">
        <v>440</v>
      </c>
      <c r="C247" s="50" t="s">
        <v>391</v>
      </c>
      <c r="D247" s="29">
        <f t="shared" si="16"/>
        <v>107.57065</v>
      </c>
      <c r="E247" s="30">
        <v>55</v>
      </c>
      <c r="F247" s="29"/>
      <c r="G247" s="29"/>
      <c r="H247" s="29"/>
    </row>
    <row r="248" spans="1:248" s="25" customFormat="1" x14ac:dyDescent="0.2">
      <c r="A248" s="48" t="s">
        <v>445</v>
      </c>
      <c r="B248" s="49" t="s">
        <v>446</v>
      </c>
      <c r="C248" s="50" t="s">
        <v>437</v>
      </c>
      <c r="D248" s="29">
        <f t="shared" si="16"/>
        <v>15.64664</v>
      </c>
      <c r="E248" s="30">
        <v>8</v>
      </c>
      <c r="F248" s="29"/>
      <c r="G248" s="29"/>
      <c r="H248" s="29"/>
    </row>
    <row r="249" spans="1:248" s="25" customFormat="1" x14ac:dyDescent="0.2">
      <c r="A249" s="48" t="s">
        <v>260</v>
      </c>
      <c r="B249" s="49" t="s">
        <v>261</v>
      </c>
      <c r="C249" s="50" t="s">
        <v>411</v>
      </c>
      <c r="D249" s="29">
        <f t="shared" si="16"/>
        <v>88.012349999999998</v>
      </c>
      <c r="E249" s="30">
        <v>45</v>
      </c>
      <c r="F249" s="29"/>
      <c r="G249" s="29"/>
      <c r="H249" s="29"/>
    </row>
    <row r="250" spans="1:248" s="25" customFormat="1" x14ac:dyDescent="0.2">
      <c r="A250" s="48" t="s">
        <v>262</v>
      </c>
      <c r="B250" s="49" t="s">
        <v>263</v>
      </c>
      <c r="C250" s="50" t="s">
        <v>409</v>
      </c>
      <c r="D250" s="29">
        <f t="shared" si="16"/>
        <v>21.514129999999998</v>
      </c>
      <c r="E250" s="30">
        <v>11</v>
      </c>
      <c r="F250" s="29"/>
      <c r="G250" s="29"/>
      <c r="H250" s="29"/>
    </row>
    <row r="251" spans="1:248" s="25" customFormat="1" x14ac:dyDescent="0.2">
      <c r="A251" s="48" t="s">
        <v>309</v>
      </c>
      <c r="B251" s="49" t="s">
        <v>241</v>
      </c>
      <c r="C251" s="50" t="s">
        <v>409</v>
      </c>
      <c r="D251" s="29">
        <f t="shared" si="16"/>
        <v>31.293279999999999</v>
      </c>
      <c r="E251" s="30">
        <v>16</v>
      </c>
      <c r="F251" s="29"/>
      <c r="G251" s="29"/>
      <c r="H251" s="29"/>
    </row>
    <row r="252" spans="1:248" s="25" customFormat="1" x14ac:dyDescent="0.2">
      <c r="A252" s="48" t="s">
        <v>264</v>
      </c>
      <c r="B252" s="49" t="s">
        <v>245</v>
      </c>
      <c r="C252" s="50" t="s">
        <v>391</v>
      </c>
      <c r="D252" s="29">
        <f t="shared" si="16"/>
        <v>15.64664</v>
      </c>
      <c r="E252" s="30">
        <v>8</v>
      </c>
      <c r="F252" s="29"/>
      <c r="G252" s="29"/>
      <c r="H252" s="29"/>
    </row>
    <row r="253" spans="1:248" s="25" customFormat="1" x14ac:dyDescent="0.2">
      <c r="A253" s="48" t="s">
        <v>265</v>
      </c>
      <c r="B253" s="49" t="s">
        <v>247</v>
      </c>
      <c r="C253" s="50" t="s">
        <v>391</v>
      </c>
      <c r="D253" s="29">
        <f t="shared" si="16"/>
        <v>9.7791499999999996</v>
      </c>
      <c r="E253" s="30">
        <v>5</v>
      </c>
      <c r="F253" s="29"/>
      <c r="G253" s="29"/>
      <c r="H253" s="29"/>
    </row>
    <row r="254" spans="1:248" s="25" customFormat="1" x14ac:dyDescent="0.2">
      <c r="A254" s="48" t="s">
        <v>266</v>
      </c>
      <c r="B254" s="49" t="s">
        <v>249</v>
      </c>
      <c r="C254" s="50" t="s">
        <v>391</v>
      </c>
      <c r="D254" s="29">
        <f t="shared" si="16"/>
        <v>15.64664</v>
      </c>
      <c r="E254" s="30">
        <v>8</v>
      </c>
      <c r="F254" s="29"/>
      <c r="G254" s="29"/>
      <c r="H254" s="29"/>
    </row>
    <row r="255" spans="1:248" s="25" customFormat="1" ht="25.5" x14ac:dyDescent="0.2">
      <c r="A255" s="53" t="s">
        <v>428</v>
      </c>
      <c r="B255" s="59" t="s">
        <v>715</v>
      </c>
      <c r="C255" s="50" t="s">
        <v>391</v>
      </c>
      <c r="D255" s="29">
        <f t="shared" si="16"/>
        <v>156.46639999999999</v>
      </c>
      <c r="E255" s="30">
        <v>80</v>
      </c>
      <c r="F255" s="29"/>
      <c r="G255" s="29"/>
      <c r="H255" s="29"/>
    </row>
    <row r="256" spans="1:248" s="60" customFormat="1" x14ac:dyDescent="0.2">
      <c r="A256" s="14" t="s">
        <v>250</v>
      </c>
      <c r="B256" s="22"/>
      <c r="C256" s="26"/>
      <c r="D256" s="66"/>
      <c r="E256" s="67"/>
      <c r="F256" s="66"/>
      <c r="G256" s="66"/>
      <c r="H256" s="66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25"/>
      <c r="BO256" s="25"/>
      <c r="BP256" s="25"/>
      <c r="BQ256" s="25"/>
      <c r="BR256" s="25"/>
      <c r="BS256" s="25"/>
      <c r="BT256" s="25"/>
      <c r="BU256" s="25"/>
      <c r="BV256" s="25"/>
      <c r="BW256" s="25"/>
      <c r="BX256" s="25"/>
      <c r="BY256" s="25"/>
      <c r="BZ256" s="25"/>
      <c r="CA256" s="25"/>
      <c r="CB256" s="25"/>
      <c r="CC256" s="25"/>
      <c r="CD256" s="25"/>
      <c r="CE256" s="25"/>
      <c r="CF256" s="25"/>
      <c r="CG256" s="25"/>
      <c r="CH256" s="25"/>
      <c r="CI256" s="25"/>
      <c r="CJ256" s="25"/>
      <c r="CK256" s="25"/>
      <c r="CL256" s="25"/>
      <c r="CM256" s="25"/>
      <c r="CN256" s="25"/>
      <c r="CO256" s="25"/>
      <c r="CP256" s="25"/>
      <c r="CQ256" s="25"/>
      <c r="CR256" s="25"/>
      <c r="CS256" s="25"/>
      <c r="CT256" s="25"/>
      <c r="CU256" s="25"/>
      <c r="CV256" s="25"/>
      <c r="CW256" s="25"/>
      <c r="CX256" s="25"/>
      <c r="CY256" s="25"/>
      <c r="CZ256" s="25"/>
      <c r="DA256" s="25"/>
      <c r="DB256" s="25"/>
      <c r="DC256" s="25"/>
      <c r="DD256" s="25"/>
      <c r="DE256" s="25"/>
      <c r="DF256" s="25"/>
      <c r="DG256" s="25"/>
      <c r="DH256" s="25"/>
      <c r="DI256" s="25"/>
      <c r="DJ256" s="25"/>
      <c r="DK256" s="25"/>
      <c r="DL256" s="25"/>
      <c r="DM256" s="25"/>
      <c r="DN256" s="25"/>
      <c r="DO256" s="25"/>
      <c r="DP256" s="25"/>
      <c r="DQ256" s="25"/>
      <c r="DR256" s="25"/>
      <c r="DS256" s="25"/>
      <c r="DT256" s="25"/>
      <c r="DU256" s="25"/>
      <c r="DV256" s="25"/>
      <c r="DW256" s="25"/>
      <c r="DX256" s="25"/>
      <c r="DY256" s="25"/>
      <c r="DZ256" s="25"/>
      <c r="EA256" s="25"/>
      <c r="EB256" s="25"/>
      <c r="EC256" s="25"/>
      <c r="ED256" s="25"/>
      <c r="EE256" s="25"/>
      <c r="EF256" s="25"/>
      <c r="EG256" s="25"/>
      <c r="EH256" s="25"/>
      <c r="EI256" s="25"/>
      <c r="EJ256" s="25"/>
      <c r="EK256" s="25"/>
      <c r="EL256" s="25"/>
      <c r="EM256" s="25"/>
      <c r="EN256" s="25"/>
      <c r="EO256" s="25"/>
      <c r="EP256" s="25"/>
      <c r="EQ256" s="25"/>
      <c r="ER256" s="25"/>
      <c r="ES256" s="25"/>
      <c r="ET256" s="25"/>
      <c r="EU256" s="25"/>
      <c r="EV256" s="25"/>
      <c r="EW256" s="25"/>
      <c r="EX256" s="25"/>
      <c r="EY256" s="25"/>
      <c r="EZ256" s="25"/>
      <c r="FA256" s="25"/>
      <c r="FB256" s="25"/>
      <c r="FC256" s="25"/>
      <c r="FD256" s="25"/>
      <c r="FE256" s="25"/>
      <c r="FF256" s="25"/>
      <c r="FG256" s="25"/>
      <c r="FH256" s="25"/>
      <c r="FI256" s="25"/>
      <c r="FJ256" s="25"/>
      <c r="FK256" s="25"/>
      <c r="FL256" s="25"/>
      <c r="FM256" s="25"/>
      <c r="FN256" s="25"/>
      <c r="FO256" s="25"/>
      <c r="FP256" s="25"/>
      <c r="FQ256" s="25"/>
      <c r="FR256" s="25"/>
      <c r="FS256" s="25"/>
      <c r="FT256" s="25"/>
      <c r="FU256" s="25"/>
      <c r="FV256" s="25"/>
      <c r="FW256" s="25"/>
      <c r="FX256" s="25"/>
      <c r="FY256" s="25"/>
      <c r="FZ256" s="25"/>
      <c r="GA256" s="25"/>
      <c r="GB256" s="25"/>
      <c r="GC256" s="25"/>
      <c r="GD256" s="25"/>
      <c r="GE256" s="25"/>
      <c r="GF256" s="25"/>
      <c r="GG256" s="25"/>
      <c r="GH256" s="25"/>
      <c r="GI256" s="25"/>
      <c r="GJ256" s="25"/>
      <c r="GK256" s="25"/>
      <c r="GL256" s="25"/>
      <c r="GM256" s="25"/>
      <c r="GN256" s="25"/>
      <c r="GO256" s="25"/>
      <c r="GP256" s="25"/>
      <c r="GQ256" s="25"/>
      <c r="GR256" s="25"/>
      <c r="GS256" s="25"/>
      <c r="GT256" s="25"/>
      <c r="GU256" s="25"/>
      <c r="GV256" s="25"/>
      <c r="GW256" s="25"/>
      <c r="GX256" s="25"/>
      <c r="GY256" s="25"/>
      <c r="GZ256" s="25"/>
      <c r="HA256" s="25"/>
      <c r="HB256" s="25"/>
      <c r="HC256" s="25"/>
      <c r="HD256" s="25"/>
      <c r="HE256" s="25"/>
      <c r="HF256" s="25"/>
      <c r="HG256" s="25"/>
      <c r="HH256" s="25"/>
      <c r="HI256" s="25"/>
      <c r="HJ256" s="25"/>
      <c r="HK256" s="25"/>
      <c r="HL256" s="25"/>
      <c r="HM256" s="25"/>
      <c r="HN256" s="25"/>
      <c r="HO256" s="25"/>
      <c r="HP256" s="25"/>
      <c r="HQ256" s="25"/>
      <c r="HR256" s="25"/>
      <c r="HS256" s="25"/>
      <c r="HT256" s="25"/>
      <c r="HU256" s="25"/>
      <c r="HV256" s="25"/>
      <c r="HW256" s="25"/>
      <c r="HX256" s="25"/>
      <c r="HY256" s="25"/>
      <c r="HZ256" s="25"/>
      <c r="IA256" s="25"/>
      <c r="IB256" s="25"/>
      <c r="IC256" s="25"/>
      <c r="ID256" s="25"/>
      <c r="IE256" s="25"/>
      <c r="IF256" s="25"/>
      <c r="IG256" s="25"/>
      <c r="IH256" s="25"/>
      <c r="II256" s="25"/>
      <c r="IJ256" s="25"/>
      <c r="IK256" s="25"/>
      <c r="IL256" s="25"/>
      <c r="IM256" s="25"/>
      <c r="IN256" s="25"/>
    </row>
    <row r="257" spans="1:248" s="60" customFormat="1" ht="25.5" x14ac:dyDescent="0.25">
      <c r="A257" s="53" t="s">
        <v>488</v>
      </c>
      <c r="B257" s="53" t="s">
        <v>489</v>
      </c>
      <c r="C257" s="50" t="s">
        <v>391</v>
      </c>
      <c r="D257" s="29">
        <f t="shared" ref="D257:D270" si="17">F257*10%+F257</f>
        <v>858</v>
      </c>
      <c r="E257" s="30">
        <f t="shared" ref="E257:E270" si="18">D257/1.95583</f>
        <v>438.68843406635546</v>
      </c>
      <c r="F257" s="73">
        <v>780</v>
      </c>
      <c r="G257" s="72">
        <f t="shared" ref="G257:G270" si="19">F257/1.95583</f>
        <v>398.8076673330504</v>
      </c>
      <c r="H257" s="32" t="s">
        <v>465</v>
      </c>
    </row>
    <row r="258" spans="1:248" s="60" customFormat="1" x14ac:dyDescent="0.25">
      <c r="A258" s="53" t="s">
        <v>490</v>
      </c>
      <c r="B258" s="53" t="s">
        <v>491</v>
      </c>
      <c r="C258" s="50" t="s">
        <v>391</v>
      </c>
      <c r="D258" s="29">
        <f>F258*10%+F258</f>
        <v>3817</v>
      </c>
      <c r="E258" s="30">
        <f t="shared" si="18"/>
        <v>1951.6011105259661</v>
      </c>
      <c r="F258" s="73">
        <v>3470</v>
      </c>
      <c r="G258" s="72">
        <f t="shared" si="19"/>
        <v>1774.1828277508782</v>
      </c>
      <c r="H258" s="32" t="s">
        <v>465</v>
      </c>
    </row>
    <row r="259" spans="1:248" s="60" customFormat="1" x14ac:dyDescent="0.25">
      <c r="A259" s="53" t="s">
        <v>492</v>
      </c>
      <c r="B259" s="53" t="s">
        <v>493</v>
      </c>
      <c r="C259" s="50" t="s">
        <v>391</v>
      </c>
      <c r="D259" s="29">
        <f t="shared" si="17"/>
        <v>1137.9829999999999</v>
      </c>
      <c r="E259" s="30">
        <f t="shared" si="18"/>
        <v>581.84146883931624</v>
      </c>
      <c r="F259" s="73">
        <v>1034.53</v>
      </c>
      <c r="G259" s="72">
        <f t="shared" si="19"/>
        <v>528.94678985392386</v>
      </c>
      <c r="H259" s="32" t="s">
        <v>465</v>
      </c>
    </row>
    <row r="260" spans="1:248" s="60" customFormat="1" x14ac:dyDescent="0.25">
      <c r="A260" s="53" t="s">
        <v>494</v>
      </c>
      <c r="B260" s="53" t="s">
        <v>495</v>
      </c>
      <c r="C260" s="50" t="s">
        <v>391</v>
      </c>
      <c r="D260" s="29">
        <f t="shared" si="17"/>
        <v>795.36599999999999</v>
      </c>
      <c r="E260" s="30">
        <f t="shared" si="18"/>
        <v>406.6641783795115</v>
      </c>
      <c r="F260" s="73">
        <v>723.06</v>
      </c>
      <c r="G260" s="72">
        <f t="shared" si="19"/>
        <v>369.69470761773772</v>
      </c>
      <c r="H260" s="32" t="s">
        <v>465</v>
      </c>
    </row>
    <row r="261" spans="1:248" s="60" customFormat="1" x14ac:dyDescent="0.25">
      <c r="A261" s="53" t="s">
        <v>496</v>
      </c>
      <c r="B261" s="53" t="s">
        <v>418</v>
      </c>
      <c r="C261" s="50" t="s">
        <v>391</v>
      </c>
      <c r="D261" s="29">
        <f t="shared" si="17"/>
        <v>1455.5419999999999</v>
      </c>
      <c r="E261" s="30">
        <f t="shared" si="18"/>
        <v>744.20680734010625</v>
      </c>
      <c r="F261" s="73">
        <v>1323.22</v>
      </c>
      <c r="G261" s="72">
        <f t="shared" si="19"/>
        <v>676.55164303646029</v>
      </c>
      <c r="H261" s="32" t="s">
        <v>465</v>
      </c>
    </row>
    <row r="262" spans="1:248" s="60" customFormat="1" x14ac:dyDescent="0.25">
      <c r="A262" s="53" t="s">
        <v>497</v>
      </c>
      <c r="B262" s="53" t="s">
        <v>419</v>
      </c>
      <c r="C262" s="50" t="s">
        <v>391</v>
      </c>
      <c r="D262" s="29">
        <f t="shared" si="17"/>
        <v>5647.3670000000002</v>
      </c>
      <c r="E262" s="30">
        <f t="shared" si="18"/>
        <v>2887.4528972354451</v>
      </c>
      <c r="F262" s="73">
        <v>5133.97</v>
      </c>
      <c r="G262" s="72">
        <f t="shared" si="19"/>
        <v>2624.9571793049499</v>
      </c>
      <c r="H262" s="32" t="s">
        <v>465</v>
      </c>
    </row>
    <row r="263" spans="1:248" s="60" customFormat="1" x14ac:dyDescent="0.25">
      <c r="A263" s="53" t="s">
        <v>498</v>
      </c>
      <c r="B263" s="53" t="s">
        <v>420</v>
      </c>
      <c r="C263" s="50" t="s">
        <v>391</v>
      </c>
      <c r="D263" s="29">
        <f t="shared" si="17"/>
        <v>1373.9549999999999</v>
      </c>
      <c r="E263" s="30">
        <f t="shared" si="18"/>
        <v>702.49203662895036</v>
      </c>
      <c r="F263" s="73">
        <v>1249.05</v>
      </c>
      <c r="G263" s="72">
        <f t="shared" si="19"/>
        <v>638.62912420813666</v>
      </c>
      <c r="H263" s="32" t="s">
        <v>465</v>
      </c>
    </row>
    <row r="264" spans="1:248" s="60" customFormat="1" x14ac:dyDescent="0.25">
      <c r="A264" s="53" t="s">
        <v>499</v>
      </c>
      <c r="B264" s="53" t="s">
        <v>500</v>
      </c>
      <c r="C264" s="50" t="s">
        <v>391</v>
      </c>
      <c r="D264" s="29">
        <f t="shared" si="17"/>
        <v>1276</v>
      </c>
      <c r="E264" s="30">
        <f t="shared" si="18"/>
        <v>652.40844040637478</v>
      </c>
      <c r="F264" s="73">
        <v>1160</v>
      </c>
      <c r="G264" s="72">
        <f t="shared" si="19"/>
        <v>593.09858218761349</v>
      </c>
      <c r="H264" s="32" t="s">
        <v>465</v>
      </c>
    </row>
    <row r="265" spans="1:248" s="25" customFormat="1" x14ac:dyDescent="0.2">
      <c r="A265" s="48" t="s">
        <v>505</v>
      </c>
      <c r="B265" s="59" t="s">
        <v>251</v>
      </c>
      <c r="C265" s="50" t="s">
        <v>391</v>
      </c>
      <c r="D265" s="29">
        <f>F265*10%+F265</f>
        <v>1051.8310000000001</v>
      </c>
      <c r="E265" s="30">
        <f t="shared" si="18"/>
        <v>537.79265069049973</v>
      </c>
      <c r="F265" s="71">
        <v>956.21</v>
      </c>
      <c r="G265" s="72">
        <f t="shared" si="19"/>
        <v>488.90240971863608</v>
      </c>
      <c r="H265" s="29"/>
    </row>
    <row r="266" spans="1:248" s="60" customFormat="1" x14ac:dyDescent="0.25">
      <c r="A266" s="53" t="s">
        <v>501</v>
      </c>
      <c r="B266" s="53" t="s">
        <v>421</v>
      </c>
      <c r="C266" s="50" t="s">
        <v>391</v>
      </c>
      <c r="D266" s="29">
        <f t="shared" si="17"/>
        <v>1283.0400000000002</v>
      </c>
      <c r="E266" s="30">
        <f t="shared" si="18"/>
        <v>656.00793524999631</v>
      </c>
      <c r="F266" s="73">
        <v>1166.4000000000001</v>
      </c>
      <c r="G266" s="72">
        <f t="shared" si="19"/>
        <v>596.37085022726933</v>
      </c>
      <c r="H266" s="32" t="s">
        <v>465</v>
      </c>
    </row>
    <row r="267" spans="1:248" s="25" customFormat="1" x14ac:dyDescent="0.25">
      <c r="A267" s="53" t="s">
        <v>502</v>
      </c>
      <c r="B267" s="53" t="s">
        <v>503</v>
      </c>
      <c r="C267" s="50" t="s">
        <v>391</v>
      </c>
      <c r="D267" s="29">
        <f t="shared" si="17"/>
        <v>1106.501</v>
      </c>
      <c r="E267" s="30">
        <f t="shared" si="18"/>
        <v>565.74497783549691</v>
      </c>
      <c r="F267" s="73">
        <v>1005.91</v>
      </c>
      <c r="G267" s="72">
        <f t="shared" si="19"/>
        <v>514.31361621408814</v>
      </c>
      <c r="H267" s="32" t="s">
        <v>465</v>
      </c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  <c r="AA267" s="60"/>
      <c r="AB267" s="60"/>
      <c r="AC267" s="60"/>
      <c r="AD267" s="60"/>
      <c r="AE267" s="60"/>
      <c r="AF267" s="60"/>
      <c r="AG267" s="60"/>
      <c r="AH267" s="60"/>
      <c r="AI267" s="60"/>
      <c r="AJ267" s="60"/>
      <c r="AK267" s="60"/>
      <c r="AL267" s="60"/>
      <c r="AM267" s="60"/>
      <c r="AN267" s="60"/>
      <c r="AO267" s="60"/>
      <c r="AP267" s="60"/>
      <c r="AQ267" s="60"/>
      <c r="AR267" s="60"/>
      <c r="AS267" s="60"/>
      <c r="AT267" s="60"/>
      <c r="AU267" s="60"/>
      <c r="AV267" s="60"/>
      <c r="AW267" s="60"/>
      <c r="AX267" s="60"/>
      <c r="AY267" s="60"/>
      <c r="AZ267" s="60"/>
      <c r="BA267" s="60"/>
      <c r="BB267" s="60"/>
      <c r="BC267" s="60"/>
      <c r="BD267" s="60"/>
      <c r="BE267" s="60"/>
      <c r="BF267" s="60"/>
      <c r="BG267" s="60"/>
      <c r="BH267" s="60"/>
      <c r="BI267" s="60"/>
      <c r="BJ267" s="60"/>
      <c r="BK267" s="60"/>
      <c r="BL267" s="60"/>
      <c r="BM267" s="60"/>
      <c r="BN267" s="60"/>
      <c r="BO267" s="60"/>
      <c r="BP267" s="60"/>
      <c r="BQ267" s="60"/>
      <c r="BR267" s="60"/>
      <c r="BS267" s="60"/>
      <c r="BT267" s="60"/>
      <c r="BU267" s="60"/>
      <c r="BV267" s="60"/>
      <c r="BW267" s="60"/>
      <c r="BX267" s="60"/>
      <c r="BY267" s="60"/>
      <c r="BZ267" s="60"/>
      <c r="CA267" s="60"/>
      <c r="CB267" s="60"/>
      <c r="CC267" s="60"/>
      <c r="CD267" s="60"/>
      <c r="CE267" s="60"/>
      <c r="CF267" s="60"/>
      <c r="CG267" s="60"/>
      <c r="CH267" s="60"/>
      <c r="CI267" s="60"/>
      <c r="CJ267" s="60"/>
      <c r="CK267" s="60"/>
      <c r="CL267" s="60"/>
      <c r="CM267" s="60"/>
      <c r="CN267" s="60"/>
      <c r="CO267" s="60"/>
      <c r="CP267" s="60"/>
      <c r="CQ267" s="60"/>
      <c r="CR267" s="60"/>
      <c r="CS267" s="60"/>
      <c r="CT267" s="60"/>
      <c r="CU267" s="60"/>
      <c r="CV267" s="60"/>
      <c r="CW267" s="60"/>
      <c r="CX267" s="60"/>
      <c r="CY267" s="60"/>
      <c r="CZ267" s="60"/>
      <c r="DA267" s="60"/>
      <c r="DB267" s="60"/>
      <c r="DC267" s="60"/>
      <c r="DD267" s="60"/>
      <c r="DE267" s="60"/>
      <c r="DF267" s="60"/>
      <c r="DG267" s="60"/>
      <c r="DH267" s="60"/>
      <c r="DI267" s="60"/>
      <c r="DJ267" s="60"/>
      <c r="DK267" s="60"/>
      <c r="DL267" s="60"/>
      <c r="DM267" s="60"/>
      <c r="DN267" s="60"/>
      <c r="DO267" s="60"/>
      <c r="DP267" s="60"/>
      <c r="DQ267" s="60"/>
      <c r="DR267" s="60"/>
      <c r="DS267" s="60"/>
      <c r="DT267" s="60"/>
      <c r="DU267" s="60"/>
      <c r="DV267" s="60"/>
      <c r="DW267" s="60"/>
      <c r="DX267" s="60"/>
      <c r="DY267" s="60"/>
      <c r="DZ267" s="60"/>
      <c r="EA267" s="60"/>
      <c r="EB267" s="60"/>
      <c r="EC267" s="60"/>
      <c r="ED267" s="60"/>
      <c r="EE267" s="60"/>
      <c r="EF267" s="60"/>
      <c r="EG267" s="60"/>
      <c r="EH267" s="60"/>
      <c r="EI267" s="60"/>
      <c r="EJ267" s="60"/>
      <c r="EK267" s="60"/>
      <c r="EL267" s="60"/>
      <c r="EM267" s="60"/>
      <c r="EN267" s="60"/>
      <c r="EO267" s="60"/>
      <c r="EP267" s="60"/>
      <c r="EQ267" s="60"/>
      <c r="ER267" s="60"/>
      <c r="ES267" s="60"/>
      <c r="ET267" s="60"/>
      <c r="EU267" s="60"/>
      <c r="EV267" s="60"/>
      <c r="EW267" s="60"/>
      <c r="EX267" s="60"/>
      <c r="EY267" s="60"/>
      <c r="EZ267" s="60"/>
      <c r="FA267" s="60"/>
      <c r="FB267" s="60"/>
      <c r="FC267" s="60"/>
      <c r="FD267" s="60"/>
      <c r="FE267" s="60"/>
      <c r="FF267" s="60"/>
      <c r="FG267" s="60"/>
      <c r="FH267" s="60"/>
      <c r="FI267" s="60"/>
      <c r="FJ267" s="60"/>
      <c r="FK267" s="60"/>
      <c r="FL267" s="60"/>
      <c r="FM267" s="60"/>
      <c r="FN267" s="60"/>
      <c r="FO267" s="60"/>
      <c r="FP267" s="60"/>
      <c r="FQ267" s="60"/>
      <c r="FR267" s="60"/>
      <c r="FS267" s="60"/>
      <c r="FT267" s="60"/>
      <c r="FU267" s="60"/>
      <c r="FV267" s="60"/>
      <c r="FW267" s="60"/>
      <c r="FX267" s="60"/>
      <c r="FY267" s="60"/>
      <c r="FZ267" s="60"/>
      <c r="GA267" s="60"/>
      <c r="GB267" s="60"/>
      <c r="GC267" s="60"/>
      <c r="GD267" s="60"/>
      <c r="GE267" s="60"/>
      <c r="GF267" s="60"/>
      <c r="GG267" s="60"/>
      <c r="GH267" s="60"/>
      <c r="GI267" s="60"/>
      <c r="GJ267" s="60"/>
      <c r="GK267" s="60"/>
      <c r="GL267" s="60"/>
      <c r="GM267" s="60"/>
      <c r="GN267" s="60"/>
      <c r="GO267" s="60"/>
      <c r="GP267" s="60"/>
      <c r="GQ267" s="60"/>
      <c r="GR267" s="60"/>
      <c r="GS267" s="60"/>
      <c r="GT267" s="60"/>
      <c r="GU267" s="60"/>
      <c r="GV267" s="60"/>
      <c r="GW267" s="60"/>
      <c r="GX267" s="60"/>
      <c r="GY267" s="60"/>
      <c r="GZ267" s="60"/>
      <c r="HA267" s="60"/>
      <c r="HB267" s="60"/>
      <c r="HC267" s="60"/>
      <c r="HD267" s="60"/>
      <c r="HE267" s="60"/>
      <c r="HF267" s="60"/>
      <c r="HG267" s="60"/>
      <c r="HH267" s="60"/>
      <c r="HI267" s="60"/>
      <c r="HJ267" s="60"/>
      <c r="HK267" s="60"/>
      <c r="HL267" s="60"/>
      <c r="HM267" s="60"/>
      <c r="HN267" s="60"/>
      <c r="HO267" s="60"/>
      <c r="HP267" s="60"/>
      <c r="HQ267" s="60"/>
      <c r="HR267" s="60"/>
      <c r="HS267" s="60"/>
      <c r="HT267" s="60"/>
      <c r="HU267" s="60"/>
      <c r="HV267" s="60"/>
      <c r="HW267" s="60"/>
      <c r="HX267" s="60"/>
      <c r="HY267" s="60"/>
      <c r="HZ267" s="60"/>
      <c r="IA267" s="60"/>
      <c r="IB267" s="60"/>
      <c r="IC267" s="60"/>
      <c r="ID267" s="60"/>
      <c r="IE267" s="60"/>
      <c r="IF267" s="60"/>
      <c r="IG267" s="60"/>
      <c r="IH267" s="60"/>
      <c r="II267" s="60"/>
      <c r="IJ267" s="60"/>
      <c r="IK267" s="60"/>
      <c r="IL267" s="60"/>
      <c r="IM267" s="60"/>
      <c r="IN267" s="60"/>
    </row>
    <row r="268" spans="1:248" s="25" customFormat="1" x14ac:dyDescent="0.25">
      <c r="A268" s="53" t="s">
        <v>504</v>
      </c>
      <c r="B268" s="53" t="s">
        <v>252</v>
      </c>
      <c r="C268" s="50" t="s">
        <v>391</v>
      </c>
      <c r="D268" s="29">
        <f t="shared" si="17"/>
        <v>242</v>
      </c>
      <c r="E268" s="30">
        <f t="shared" si="18"/>
        <v>123.73263524948487</v>
      </c>
      <c r="F268" s="73">
        <v>220</v>
      </c>
      <c r="G268" s="72">
        <f t="shared" si="19"/>
        <v>112.48421386316807</v>
      </c>
      <c r="H268" s="32" t="s">
        <v>465</v>
      </c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  <c r="AA268" s="60"/>
      <c r="AB268" s="60"/>
      <c r="AC268" s="60"/>
      <c r="AD268" s="60"/>
      <c r="AE268" s="60"/>
      <c r="AF268" s="60"/>
      <c r="AG268" s="60"/>
      <c r="AH268" s="60"/>
      <c r="AI268" s="60"/>
      <c r="AJ268" s="60"/>
      <c r="AK268" s="60"/>
      <c r="AL268" s="60"/>
      <c r="AM268" s="60"/>
      <c r="AN268" s="60"/>
      <c r="AO268" s="60"/>
      <c r="AP268" s="60"/>
      <c r="AQ268" s="60"/>
      <c r="AR268" s="60"/>
      <c r="AS268" s="60"/>
      <c r="AT268" s="60"/>
      <c r="AU268" s="60"/>
      <c r="AV268" s="60"/>
      <c r="AW268" s="60"/>
      <c r="AX268" s="60"/>
      <c r="AY268" s="60"/>
      <c r="AZ268" s="60"/>
      <c r="BA268" s="60"/>
      <c r="BB268" s="60"/>
      <c r="BC268" s="60"/>
      <c r="BD268" s="60"/>
      <c r="BE268" s="60"/>
      <c r="BF268" s="60"/>
      <c r="BG268" s="60"/>
      <c r="BH268" s="60"/>
      <c r="BI268" s="60"/>
      <c r="BJ268" s="60"/>
      <c r="BK268" s="60"/>
      <c r="BL268" s="60"/>
      <c r="BM268" s="60"/>
      <c r="BN268" s="60"/>
      <c r="BO268" s="60"/>
      <c r="BP268" s="60"/>
      <c r="BQ268" s="60"/>
      <c r="BR268" s="60"/>
      <c r="BS268" s="60"/>
      <c r="BT268" s="60"/>
      <c r="BU268" s="60"/>
      <c r="BV268" s="60"/>
      <c r="BW268" s="60"/>
      <c r="BX268" s="60"/>
      <c r="BY268" s="60"/>
      <c r="BZ268" s="60"/>
      <c r="CA268" s="60"/>
      <c r="CB268" s="60"/>
      <c r="CC268" s="60"/>
      <c r="CD268" s="60"/>
      <c r="CE268" s="60"/>
      <c r="CF268" s="60"/>
      <c r="CG268" s="60"/>
      <c r="CH268" s="60"/>
      <c r="CI268" s="60"/>
      <c r="CJ268" s="60"/>
      <c r="CK268" s="60"/>
      <c r="CL268" s="60"/>
      <c r="CM268" s="60"/>
      <c r="CN268" s="60"/>
      <c r="CO268" s="60"/>
      <c r="CP268" s="60"/>
      <c r="CQ268" s="60"/>
      <c r="CR268" s="60"/>
      <c r="CS268" s="60"/>
      <c r="CT268" s="60"/>
      <c r="CU268" s="60"/>
      <c r="CV268" s="60"/>
      <c r="CW268" s="60"/>
      <c r="CX268" s="60"/>
      <c r="CY268" s="60"/>
      <c r="CZ268" s="60"/>
      <c r="DA268" s="60"/>
      <c r="DB268" s="60"/>
      <c r="DC268" s="60"/>
      <c r="DD268" s="60"/>
      <c r="DE268" s="60"/>
      <c r="DF268" s="60"/>
      <c r="DG268" s="60"/>
      <c r="DH268" s="60"/>
      <c r="DI268" s="60"/>
      <c r="DJ268" s="60"/>
      <c r="DK268" s="60"/>
      <c r="DL268" s="60"/>
      <c r="DM268" s="60"/>
      <c r="DN268" s="60"/>
      <c r="DO268" s="60"/>
      <c r="DP268" s="60"/>
      <c r="DQ268" s="60"/>
      <c r="DR268" s="60"/>
      <c r="DS268" s="60"/>
      <c r="DT268" s="60"/>
      <c r="DU268" s="60"/>
      <c r="DV268" s="60"/>
      <c r="DW268" s="60"/>
      <c r="DX268" s="60"/>
      <c r="DY268" s="60"/>
      <c r="DZ268" s="60"/>
      <c r="EA268" s="60"/>
      <c r="EB268" s="60"/>
      <c r="EC268" s="60"/>
      <c r="ED268" s="60"/>
      <c r="EE268" s="60"/>
      <c r="EF268" s="60"/>
      <c r="EG268" s="60"/>
      <c r="EH268" s="60"/>
      <c r="EI268" s="60"/>
      <c r="EJ268" s="60"/>
      <c r="EK268" s="60"/>
      <c r="EL268" s="60"/>
      <c r="EM268" s="60"/>
      <c r="EN268" s="60"/>
      <c r="EO268" s="60"/>
      <c r="EP268" s="60"/>
      <c r="EQ268" s="60"/>
      <c r="ER268" s="60"/>
      <c r="ES268" s="60"/>
      <c r="ET268" s="60"/>
      <c r="EU268" s="60"/>
      <c r="EV268" s="60"/>
      <c r="EW268" s="60"/>
      <c r="EX268" s="60"/>
      <c r="EY268" s="60"/>
      <c r="EZ268" s="60"/>
      <c r="FA268" s="60"/>
      <c r="FB268" s="60"/>
      <c r="FC268" s="60"/>
      <c r="FD268" s="60"/>
      <c r="FE268" s="60"/>
      <c r="FF268" s="60"/>
      <c r="FG268" s="60"/>
      <c r="FH268" s="60"/>
      <c r="FI268" s="60"/>
      <c r="FJ268" s="60"/>
      <c r="FK268" s="60"/>
      <c r="FL268" s="60"/>
      <c r="FM268" s="60"/>
      <c r="FN268" s="60"/>
      <c r="FO268" s="60"/>
      <c r="FP268" s="60"/>
      <c r="FQ268" s="60"/>
      <c r="FR268" s="60"/>
      <c r="FS268" s="60"/>
      <c r="FT268" s="60"/>
      <c r="FU268" s="60"/>
      <c r="FV268" s="60"/>
      <c r="FW268" s="60"/>
      <c r="FX268" s="60"/>
      <c r="FY268" s="60"/>
      <c r="FZ268" s="60"/>
      <c r="GA268" s="60"/>
      <c r="GB268" s="60"/>
      <c r="GC268" s="60"/>
      <c r="GD268" s="60"/>
      <c r="GE268" s="60"/>
      <c r="GF268" s="60"/>
      <c r="GG268" s="60"/>
      <c r="GH268" s="60"/>
      <c r="GI268" s="60"/>
      <c r="GJ268" s="60"/>
      <c r="GK268" s="60"/>
      <c r="GL268" s="60"/>
      <c r="GM268" s="60"/>
      <c r="GN268" s="60"/>
      <c r="GO268" s="60"/>
      <c r="GP268" s="60"/>
      <c r="GQ268" s="60"/>
      <c r="GR268" s="60"/>
      <c r="GS268" s="60"/>
      <c r="GT268" s="60"/>
      <c r="GU268" s="60"/>
      <c r="GV268" s="60"/>
      <c r="GW268" s="60"/>
      <c r="GX268" s="60"/>
      <c r="GY268" s="60"/>
      <c r="GZ268" s="60"/>
      <c r="HA268" s="60"/>
      <c r="HB268" s="60"/>
      <c r="HC268" s="60"/>
      <c r="HD268" s="60"/>
      <c r="HE268" s="60"/>
      <c r="HF268" s="60"/>
      <c r="HG268" s="60"/>
      <c r="HH268" s="60"/>
      <c r="HI268" s="60"/>
      <c r="HJ268" s="60"/>
      <c r="HK268" s="60"/>
      <c r="HL268" s="60"/>
      <c r="HM268" s="60"/>
      <c r="HN268" s="60"/>
      <c r="HO268" s="60"/>
      <c r="HP268" s="60"/>
      <c r="HQ268" s="60"/>
      <c r="HR268" s="60"/>
      <c r="HS268" s="60"/>
      <c r="HT268" s="60"/>
      <c r="HU268" s="60"/>
      <c r="HV268" s="60"/>
      <c r="HW268" s="60"/>
      <c r="HX268" s="60"/>
      <c r="HY268" s="60"/>
      <c r="HZ268" s="60"/>
      <c r="IA268" s="60"/>
      <c r="IB268" s="60"/>
      <c r="IC268" s="60"/>
      <c r="ID268" s="60"/>
      <c r="IE268" s="60"/>
      <c r="IF268" s="60"/>
      <c r="IG268" s="60"/>
      <c r="IH268" s="60"/>
      <c r="II268" s="60"/>
      <c r="IJ268" s="60"/>
      <c r="IK268" s="60"/>
      <c r="IL268" s="60"/>
      <c r="IM268" s="60"/>
      <c r="IN268" s="60"/>
    </row>
    <row r="269" spans="1:248" s="60" customFormat="1" x14ac:dyDescent="0.25">
      <c r="A269" s="53" t="s">
        <v>487</v>
      </c>
      <c r="B269" s="53" t="s">
        <v>253</v>
      </c>
      <c r="C269" s="50" t="s">
        <v>391</v>
      </c>
      <c r="D269" s="29">
        <f>F269*10%+F269</f>
        <v>462</v>
      </c>
      <c r="E269" s="30">
        <f t="shared" si="18"/>
        <v>236.21684911265294</v>
      </c>
      <c r="F269" s="73">
        <v>420</v>
      </c>
      <c r="G269" s="72">
        <f t="shared" si="19"/>
        <v>214.74259010241178</v>
      </c>
      <c r="H269" s="32" t="s">
        <v>465</v>
      </c>
    </row>
    <row r="270" spans="1:248" s="25" customFormat="1" ht="25.5" x14ac:dyDescent="0.2">
      <c r="A270" s="48" t="s">
        <v>268</v>
      </c>
      <c r="B270" s="59" t="s">
        <v>255</v>
      </c>
      <c r="C270" s="50" t="s">
        <v>391</v>
      </c>
      <c r="D270" s="29">
        <f t="shared" si="17"/>
        <v>165</v>
      </c>
      <c r="E270" s="30">
        <f t="shared" si="18"/>
        <v>84.363160397376049</v>
      </c>
      <c r="F270" s="71">
        <v>150</v>
      </c>
      <c r="G270" s="72">
        <f t="shared" si="19"/>
        <v>76.693782179432773</v>
      </c>
      <c r="H270" s="29"/>
    </row>
    <row r="271" spans="1:248" s="25" customFormat="1" x14ac:dyDescent="0.2">
      <c r="A271" s="14" t="s">
        <v>256</v>
      </c>
      <c r="B271" s="22"/>
      <c r="C271" s="26"/>
      <c r="D271" s="66"/>
      <c r="E271" s="67"/>
      <c r="F271" s="66"/>
      <c r="G271" s="66"/>
      <c r="H271" s="66"/>
    </row>
    <row r="272" spans="1:248" s="25" customFormat="1" x14ac:dyDescent="0.2">
      <c r="A272" s="48" t="s">
        <v>260</v>
      </c>
      <c r="B272" s="49" t="s">
        <v>261</v>
      </c>
      <c r="C272" s="50" t="s">
        <v>411</v>
      </c>
      <c r="D272" s="29">
        <f t="shared" ref="D272:D278" si="20">E272*1.95583</f>
        <v>88.012349999999998</v>
      </c>
      <c r="E272" s="30">
        <v>45</v>
      </c>
      <c r="F272" s="29"/>
      <c r="G272" s="29"/>
      <c r="H272" s="29"/>
    </row>
    <row r="273" spans="1:8" s="25" customFormat="1" x14ac:dyDescent="0.2">
      <c r="A273" s="48" t="s">
        <v>262</v>
      </c>
      <c r="B273" s="49" t="s">
        <v>263</v>
      </c>
      <c r="C273" s="50" t="s">
        <v>409</v>
      </c>
      <c r="D273" s="29">
        <f t="shared" si="20"/>
        <v>21.514129999999998</v>
      </c>
      <c r="E273" s="30">
        <v>11</v>
      </c>
      <c r="F273" s="29"/>
      <c r="G273" s="29"/>
      <c r="H273" s="29"/>
    </row>
    <row r="274" spans="1:8" s="25" customFormat="1" x14ac:dyDescent="0.2">
      <c r="A274" s="48" t="s">
        <v>309</v>
      </c>
      <c r="B274" s="49" t="s">
        <v>241</v>
      </c>
      <c r="C274" s="50" t="s">
        <v>409</v>
      </c>
      <c r="D274" s="29">
        <f t="shared" si="20"/>
        <v>31.293279999999999</v>
      </c>
      <c r="E274" s="30">
        <v>16</v>
      </c>
      <c r="F274" s="29"/>
      <c r="G274" s="29"/>
      <c r="H274" s="29"/>
    </row>
    <row r="275" spans="1:8" s="25" customFormat="1" x14ac:dyDescent="0.2">
      <c r="A275" s="48" t="s">
        <v>445</v>
      </c>
      <c r="B275" s="49" t="s">
        <v>446</v>
      </c>
      <c r="C275" s="50" t="s">
        <v>437</v>
      </c>
      <c r="D275" s="29">
        <f t="shared" si="20"/>
        <v>15.64664</v>
      </c>
      <c r="E275" s="30">
        <v>8</v>
      </c>
      <c r="F275" s="29"/>
      <c r="G275" s="29"/>
      <c r="H275" s="29"/>
    </row>
    <row r="276" spans="1:8" s="25" customFormat="1" x14ac:dyDescent="0.2">
      <c r="A276" s="48" t="s">
        <v>264</v>
      </c>
      <c r="B276" s="49" t="s">
        <v>245</v>
      </c>
      <c r="C276" s="50" t="s">
        <v>391</v>
      </c>
      <c r="D276" s="29">
        <f t="shared" si="20"/>
        <v>15.64664</v>
      </c>
      <c r="E276" s="30">
        <v>8</v>
      </c>
      <c r="F276" s="29"/>
      <c r="G276" s="29"/>
      <c r="H276" s="29"/>
    </row>
    <row r="277" spans="1:8" s="25" customFormat="1" x14ac:dyDescent="0.2">
      <c r="A277" s="48" t="s">
        <v>265</v>
      </c>
      <c r="B277" s="49" t="s">
        <v>247</v>
      </c>
      <c r="C277" s="50" t="s">
        <v>391</v>
      </c>
      <c r="D277" s="29">
        <f t="shared" si="20"/>
        <v>9.7791499999999996</v>
      </c>
      <c r="E277" s="30">
        <v>5</v>
      </c>
      <c r="F277" s="29"/>
      <c r="G277" s="29"/>
      <c r="H277" s="29"/>
    </row>
    <row r="278" spans="1:8" s="25" customFormat="1" x14ac:dyDescent="0.2">
      <c r="A278" s="48" t="s">
        <v>266</v>
      </c>
      <c r="B278" s="49" t="s">
        <v>249</v>
      </c>
      <c r="C278" s="50" t="s">
        <v>391</v>
      </c>
      <c r="D278" s="29">
        <f t="shared" si="20"/>
        <v>15.64664</v>
      </c>
      <c r="E278" s="30">
        <v>8</v>
      </c>
      <c r="F278" s="29"/>
      <c r="G278" s="29"/>
      <c r="H278" s="29"/>
    </row>
    <row r="279" spans="1:8" s="25" customFormat="1" ht="25.5" x14ac:dyDescent="0.2">
      <c r="A279" s="53" t="s">
        <v>428</v>
      </c>
      <c r="B279" s="59" t="s">
        <v>715</v>
      </c>
      <c r="C279" s="50" t="s">
        <v>391</v>
      </c>
      <c r="D279" s="29">
        <f>E279*1.95583</f>
        <v>156.46639999999999</v>
      </c>
      <c r="E279" s="30">
        <v>80</v>
      </c>
      <c r="F279" s="29"/>
      <c r="G279" s="29"/>
      <c r="H279" s="29"/>
    </row>
    <row r="280" spans="1:8" s="25" customFormat="1" x14ac:dyDescent="0.2">
      <c r="A280" s="14" t="s">
        <v>267</v>
      </c>
      <c r="B280" s="22"/>
      <c r="C280" s="26"/>
      <c r="D280" s="66"/>
      <c r="E280" s="67"/>
      <c r="F280" s="66"/>
      <c r="G280" s="66"/>
      <c r="H280" s="66"/>
    </row>
    <row r="281" spans="1:8" s="25" customFormat="1" x14ac:dyDescent="0.25">
      <c r="A281" s="53" t="s">
        <v>548</v>
      </c>
      <c r="B281" s="53" t="s">
        <v>549</v>
      </c>
      <c r="C281" s="50" t="s">
        <v>391</v>
      </c>
      <c r="D281" s="29">
        <f>F281*10%+F281</f>
        <v>1154.7359999999999</v>
      </c>
      <c r="E281" s="30">
        <f t="shared" ref="E281:E289" si="21">D281/1.95583</f>
        <v>590.40714172499645</v>
      </c>
      <c r="F281" s="73">
        <v>1049.76</v>
      </c>
      <c r="G281" s="72">
        <f t="shared" ref="G281:G289" si="22">F281/1.95583</f>
        <v>536.73376520454235</v>
      </c>
      <c r="H281" s="29"/>
    </row>
    <row r="282" spans="1:8" s="25" customFormat="1" ht="25.5" x14ac:dyDescent="0.25">
      <c r="A282" s="53" t="s">
        <v>550</v>
      </c>
      <c r="B282" s="53" t="s">
        <v>551</v>
      </c>
      <c r="C282" s="50" t="s">
        <v>391</v>
      </c>
      <c r="D282" s="29">
        <f t="shared" ref="D282:D289" si="23">F282*10%+F282</f>
        <v>1071.576</v>
      </c>
      <c r="E282" s="30">
        <f t="shared" si="21"/>
        <v>547.88810888471903</v>
      </c>
      <c r="F282" s="73">
        <v>974.16</v>
      </c>
      <c r="G282" s="72">
        <f t="shared" si="22"/>
        <v>498.08009898610817</v>
      </c>
      <c r="H282" s="29"/>
    </row>
    <row r="283" spans="1:8" s="25" customFormat="1" x14ac:dyDescent="0.25">
      <c r="A283" s="53" t="s">
        <v>552</v>
      </c>
      <c r="B283" s="53" t="s">
        <v>553</v>
      </c>
      <c r="C283" s="50" t="s">
        <v>391</v>
      </c>
      <c r="D283" s="29">
        <f t="shared" si="23"/>
        <v>1829.52</v>
      </c>
      <c r="E283" s="30">
        <f t="shared" si="21"/>
        <v>935.41872248610571</v>
      </c>
      <c r="F283" s="73">
        <v>1663.2</v>
      </c>
      <c r="G283" s="72">
        <f t="shared" si="22"/>
        <v>850.38065680555064</v>
      </c>
      <c r="H283" s="29"/>
    </row>
    <row r="284" spans="1:8" s="25" customFormat="1" x14ac:dyDescent="0.25">
      <c r="A284" s="53" t="s">
        <v>554</v>
      </c>
      <c r="B284" s="53" t="s">
        <v>555</v>
      </c>
      <c r="C284" s="50" t="s">
        <v>391</v>
      </c>
      <c r="D284" s="29">
        <f t="shared" si="23"/>
        <v>1483.856</v>
      </c>
      <c r="E284" s="30">
        <f t="shared" si="21"/>
        <v>758.68352566429598</v>
      </c>
      <c r="F284" s="73">
        <v>1348.96</v>
      </c>
      <c r="G284" s="72">
        <f t="shared" si="22"/>
        <v>689.71229605845087</v>
      </c>
      <c r="H284" s="29"/>
    </row>
    <row r="285" spans="1:8" s="25" customFormat="1" x14ac:dyDescent="0.25">
      <c r="A285" s="53" t="s">
        <v>468</v>
      </c>
      <c r="B285" s="53" t="s">
        <v>469</v>
      </c>
      <c r="C285" s="50" t="s">
        <v>391</v>
      </c>
      <c r="D285" s="29">
        <f t="shared" si="23"/>
        <v>797.14799999999991</v>
      </c>
      <c r="E285" s="30">
        <f t="shared" si="21"/>
        <v>407.57530051180316</v>
      </c>
      <c r="F285" s="73">
        <v>724.68</v>
      </c>
      <c r="G285" s="72">
        <f t="shared" si="22"/>
        <v>370.52300046527557</v>
      </c>
      <c r="H285" s="29"/>
    </row>
    <row r="286" spans="1:8" s="25" customFormat="1" x14ac:dyDescent="0.25">
      <c r="A286" s="53" t="s">
        <v>556</v>
      </c>
      <c r="B286" s="53" t="s">
        <v>557</v>
      </c>
      <c r="C286" s="50" t="s">
        <v>391</v>
      </c>
      <c r="D286" s="29">
        <f t="shared" si="23"/>
        <v>1276.2640000000001</v>
      </c>
      <c r="E286" s="30">
        <f t="shared" si="21"/>
        <v>652.54342146301065</v>
      </c>
      <c r="F286" s="73">
        <v>1160.24</v>
      </c>
      <c r="G286" s="72">
        <f t="shared" si="22"/>
        <v>593.22129223910053</v>
      </c>
      <c r="H286" s="29"/>
    </row>
    <row r="287" spans="1:8" s="25" customFormat="1" x14ac:dyDescent="0.25">
      <c r="A287" s="53" t="s">
        <v>456</v>
      </c>
      <c r="B287" s="53" t="s">
        <v>454</v>
      </c>
      <c r="C287" s="50" t="s">
        <v>391</v>
      </c>
      <c r="D287" s="29">
        <f t="shared" si="23"/>
        <v>819.72</v>
      </c>
      <c r="E287" s="30">
        <f t="shared" si="21"/>
        <v>419.11618085416421</v>
      </c>
      <c r="F287" s="73">
        <v>745.2</v>
      </c>
      <c r="G287" s="72">
        <f t="shared" si="22"/>
        <v>381.01470986742203</v>
      </c>
      <c r="H287" s="29"/>
    </row>
    <row r="288" spans="1:8" s="25" customFormat="1" x14ac:dyDescent="0.25">
      <c r="A288" s="53" t="s">
        <v>424</v>
      </c>
      <c r="B288" s="53" t="s">
        <v>558</v>
      </c>
      <c r="C288" s="50" t="s">
        <v>391</v>
      </c>
      <c r="D288" s="29">
        <f t="shared" si="23"/>
        <v>1136.9159999999999</v>
      </c>
      <c r="E288" s="30">
        <f t="shared" si="21"/>
        <v>581.2959204020799</v>
      </c>
      <c r="F288" s="73">
        <v>1033.56</v>
      </c>
      <c r="G288" s="72">
        <f t="shared" si="22"/>
        <v>528.4508367291636</v>
      </c>
      <c r="H288" s="29"/>
    </row>
    <row r="289" spans="1:8" s="25" customFormat="1" x14ac:dyDescent="0.25">
      <c r="A289" s="53" t="s">
        <v>487</v>
      </c>
      <c r="B289" s="53" t="s">
        <v>253</v>
      </c>
      <c r="C289" s="50" t="s">
        <v>391</v>
      </c>
      <c r="D289" s="29">
        <f t="shared" si="23"/>
        <v>462</v>
      </c>
      <c r="E289" s="30">
        <f t="shared" si="21"/>
        <v>236.21684911265294</v>
      </c>
      <c r="F289" s="73">
        <v>420</v>
      </c>
      <c r="G289" s="72">
        <f t="shared" si="22"/>
        <v>214.74259010241178</v>
      </c>
      <c r="H289" s="29"/>
    </row>
    <row r="290" spans="1:8" s="25" customFormat="1" x14ac:dyDescent="0.2">
      <c r="A290" s="14" t="s">
        <v>269</v>
      </c>
      <c r="B290" s="22"/>
      <c r="C290" s="26"/>
      <c r="D290" s="66"/>
      <c r="E290" s="67"/>
      <c r="F290" s="66"/>
      <c r="G290" s="66"/>
      <c r="H290" s="66"/>
    </row>
    <row r="291" spans="1:8" s="25" customFormat="1" x14ac:dyDescent="0.25">
      <c r="A291" s="48" t="s">
        <v>275</v>
      </c>
      <c r="B291" s="53" t="s">
        <v>717</v>
      </c>
      <c r="C291" s="50" t="s">
        <v>391</v>
      </c>
      <c r="D291" s="29">
        <f t="shared" ref="D291:D300" si="24">E291*1.95583</f>
        <v>60.63073</v>
      </c>
      <c r="E291" s="30">
        <v>31</v>
      </c>
      <c r="F291" s="29"/>
      <c r="G291" s="29"/>
      <c r="H291" s="29"/>
    </row>
    <row r="292" spans="1:8" s="25" customFormat="1" x14ac:dyDescent="0.2">
      <c r="A292" s="48" t="s">
        <v>276</v>
      </c>
      <c r="B292" s="59" t="s">
        <v>559</v>
      </c>
      <c r="C292" s="50" t="s">
        <v>409</v>
      </c>
      <c r="D292" s="29">
        <f t="shared" si="24"/>
        <v>21.514129999999998</v>
      </c>
      <c r="E292" s="30">
        <v>11</v>
      </c>
      <c r="F292" s="29"/>
      <c r="G292" s="29"/>
      <c r="H292" s="29"/>
    </row>
    <row r="293" spans="1:8" s="25" customFormat="1" x14ac:dyDescent="0.2">
      <c r="A293" s="48" t="s">
        <v>277</v>
      </c>
      <c r="B293" s="49" t="s">
        <v>278</v>
      </c>
      <c r="C293" s="50" t="s">
        <v>391</v>
      </c>
      <c r="D293" s="29">
        <f t="shared" si="24"/>
        <v>127.12895</v>
      </c>
      <c r="E293" s="30">
        <v>65</v>
      </c>
      <c r="F293" s="29"/>
      <c r="G293" s="29"/>
      <c r="H293" s="29"/>
    </row>
    <row r="294" spans="1:8" s="25" customFormat="1" x14ac:dyDescent="0.2">
      <c r="A294" s="48" t="s">
        <v>279</v>
      </c>
      <c r="B294" s="49" t="s">
        <v>280</v>
      </c>
      <c r="C294" s="50" t="s">
        <v>409</v>
      </c>
      <c r="D294" s="29">
        <f t="shared" si="24"/>
        <v>25.425789999999999</v>
      </c>
      <c r="E294" s="30">
        <v>13</v>
      </c>
      <c r="F294" s="29"/>
      <c r="G294" s="29"/>
      <c r="H294" s="29"/>
    </row>
    <row r="295" spans="1:8" s="25" customFormat="1" x14ac:dyDescent="0.25">
      <c r="A295" s="53" t="s">
        <v>400</v>
      </c>
      <c r="B295" s="53" t="s">
        <v>718</v>
      </c>
      <c r="C295" s="50" t="s">
        <v>409</v>
      </c>
      <c r="D295" s="29">
        <f t="shared" si="24"/>
        <v>25.425789999999999</v>
      </c>
      <c r="E295" s="30">
        <v>13</v>
      </c>
      <c r="F295" s="29"/>
      <c r="G295" s="29"/>
      <c r="H295" s="29"/>
    </row>
    <row r="296" spans="1:8" s="25" customFormat="1" x14ac:dyDescent="0.2">
      <c r="A296" s="48" t="s">
        <v>438</v>
      </c>
      <c r="B296" s="49" t="s">
        <v>436</v>
      </c>
      <c r="C296" s="50" t="s">
        <v>437</v>
      </c>
      <c r="D296" s="29">
        <f t="shared" si="24"/>
        <v>31.293279999999999</v>
      </c>
      <c r="E296" s="30">
        <v>16</v>
      </c>
      <c r="F296" s="29"/>
      <c r="G296" s="29"/>
      <c r="H296" s="29"/>
    </row>
    <row r="297" spans="1:8" s="25" customFormat="1" x14ac:dyDescent="0.2">
      <c r="A297" s="48" t="s">
        <v>270</v>
      </c>
      <c r="B297" s="49" t="s">
        <v>271</v>
      </c>
      <c r="C297" s="50" t="s">
        <v>391</v>
      </c>
      <c r="D297" s="29">
        <f t="shared" si="24"/>
        <v>15.64664</v>
      </c>
      <c r="E297" s="30">
        <v>8</v>
      </c>
      <c r="F297" s="29"/>
      <c r="G297" s="29"/>
      <c r="H297" s="29"/>
    </row>
    <row r="298" spans="1:8" s="25" customFormat="1" x14ac:dyDescent="0.2">
      <c r="A298" s="48" t="s">
        <v>272</v>
      </c>
      <c r="B298" s="49" t="s">
        <v>273</v>
      </c>
      <c r="C298" s="50" t="s">
        <v>391</v>
      </c>
      <c r="D298" s="29">
        <f t="shared" si="24"/>
        <v>9.7791499999999996</v>
      </c>
      <c r="E298" s="30">
        <v>5</v>
      </c>
      <c r="F298" s="29"/>
      <c r="G298" s="29"/>
      <c r="H298" s="29"/>
    </row>
    <row r="299" spans="1:8" s="25" customFormat="1" x14ac:dyDescent="0.2">
      <c r="A299" s="48" t="s">
        <v>274</v>
      </c>
      <c r="B299" s="49" t="s">
        <v>249</v>
      </c>
      <c r="C299" s="50" t="s">
        <v>391</v>
      </c>
      <c r="D299" s="29">
        <v>15.65</v>
      </c>
      <c r="E299" s="30">
        <v>8</v>
      </c>
      <c r="F299" s="29"/>
      <c r="G299" s="29"/>
      <c r="H299" s="29"/>
    </row>
    <row r="300" spans="1:8" s="25" customFormat="1" ht="25.5" x14ac:dyDescent="0.2">
      <c r="A300" s="53" t="s">
        <v>428</v>
      </c>
      <c r="B300" s="59" t="s">
        <v>664</v>
      </c>
      <c r="C300" s="50" t="s">
        <v>391</v>
      </c>
      <c r="D300" s="29">
        <f t="shared" si="24"/>
        <v>156.46639999999999</v>
      </c>
      <c r="E300" s="30">
        <v>80</v>
      </c>
      <c r="F300" s="29"/>
      <c r="G300" s="29"/>
      <c r="H300" s="29"/>
    </row>
    <row r="301" spans="1:8" s="25" customFormat="1" x14ac:dyDescent="0.2">
      <c r="A301" s="14" t="s">
        <v>281</v>
      </c>
      <c r="B301" s="22"/>
      <c r="C301" s="26"/>
      <c r="D301" s="66"/>
      <c r="E301" s="67"/>
      <c r="F301" s="66"/>
      <c r="G301" s="66"/>
      <c r="H301" s="66"/>
    </row>
    <row r="302" spans="1:8" s="25" customFormat="1" x14ac:dyDescent="0.25">
      <c r="A302" s="53" t="s">
        <v>567</v>
      </c>
      <c r="B302" s="53" t="s">
        <v>286</v>
      </c>
      <c r="C302" s="50" t="s">
        <v>391</v>
      </c>
      <c r="D302" s="29">
        <f t="shared" ref="D302:D324" si="25">F302*10%+F302</f>
        <v>456.19200000000001</v>
      </c>
      <c r="E302" s="30">
        <f t="shared" ref="E302:E324" si="26">D302/1.95583</f>
        <v>233.24726586666532</v>
      </c>
      <c r="F302" s="73">
        <v>414.72</v>
      </c>
      <c r="G302" s="72">
        <f t="shared" ref="G302:G324" si="27">F302/1.95583</f>
        <v>212.04296896969575</v>
      </c>
      <c r="H302" s="29"/>
    </row>
    <row r="303" spans="1:8" s="25" customFormat="1" x14ac:dyDescent="0.25">
      <c r="A303" s="53" t="s">
        <v>568</v>
      </c>
      <c r="B303" s="53" t="s">
        <v>287</v>
      </c>
      <c r="C303" s="50" t="s">
        <v>391</v>
      </c>
      <c r="D303" s="29">
        <f t="shared" si="25"/>
        <v>605.88</v>
      </c>
      <c r="E303" s="30">
        <f t="shared" si="26"/>
        <v>309.78152497916489</v>
      </c>
      <c r="F303" s="73">
        <v>550.79999999999995</v>
      </c>
      <c r="G303" s="72">
        <f t="shared" si="27"/>
        <v>281.6195681628771</v>
      </c>
      <c r="H303" s="29"/>
    </row>
    <row r="304" spans="1:8" s="25" customFormat="1" x14ac:dyDescent="0.25">
      <c r="A304" s="53" t="s">
        <v>569</v>
      </c>
      <c r="B304" s="53" t="s">
        <v>570</v>
      </c>
      <c r="C304" s="50" t="s">
        <v>391</v>
      </c>
      <c r="D304" s="29">
        <f t="shared" si="25"/>
        <v>347.48999999999995</v>
      </c>
      <c r="E304" s="30">
        <f t="shared" si="26"/>
        <v>177.66881579687393</v>
      </c>
      <c r="F304" s="73">
        <v>315.89999999999998</v>
      </c>
      <c r="G304" s="72">
        <f t="shared" si="27"/>
        <v>161.51710526988541</v>
      </c>
      <c r="H304" s="29"/>
    </row>
    <row r="305" spans="1:8" s="25" customFormat="1" x14ac:dyDescent="0.25">
      <c r="A305" s="53" t="s">
        <v>601</v>
      </c>
      <c r="B305" s="53" t="s">
        <v>288</v>
      </c>
      <c r="C305" s="50" t="s">
        <v>391</v>
      </c>
      <c r="D305" s="29">
        <f t="shared" si="25"/>
        <v>267.3</v>
      </c>
      <c r="E305" s="30">
        <f t="shared" si="26"/>
        <v>136.6683198437492</v>
      </c>
      <c r="F305" s="73">
        <v>243</v>
      </c>
      <c r="G305" s="72">
        <f t="shared" si="27"/>
        <v>124.2439271306811</v>
      </c>
      <c r="H305" s="29"/>
    </row>
    <row r="306" spans="1:8" s="25" customFormat="1" x14ac:dyDescent="0.25">
      <c r="A306" s="53" t="s">
        <v>571</v>
      </c>
      <c r="B306" s="53" t="s">
        <v>572</v>
      </c>
      <c r="C306" s="50" t="s">
        <v>391</v>
      </c>
      <c r="D306" s="29">
        <f t="shared" si="25"/>
        <v>974.6</v>
      </c>
      <c r="E306" s="30">
        <f t="shared" si="26"/>
        <v>498.30506741383454</v>
      </c>
      <c r="F306" s="73">
        <v>886</v>
      </c>
      <c r="G306" s="72">
        <f t="shared" si="27"/>
        <v>453.00460673984958</v>
      </c>
      <c r="H306" s="29"/>
    </row>
    <row r="307" spans="1:8" s="25" customFormat="1" x14ac:dyDescent="0.25">
      <c r="A307" s="53" t="s">
        <v>573</v>
      </c>
      <c r="B307" s="53" t="s">
        <v>574</v>
      </c>
      <c r="C307" s="50" t="s">
        <v>391</v>
      </c>
      <c r="D307" s="29">
        <f t="shared" si="25"/>
        <v>1973.4</v>
      </c>
      <c r="E307" s="30">
        <f t="shared" si="26"/>
        <v>1008.9833983526177</v>
      </c>
      <c r="F307" s="73">
        <v>1794</v>
      </c>
      <c r="G307" s="72">
        <f t="shared" si="27"/>
        <v>917.25763486601602</v>
      </c>
      <c r="H307" s="29"/>
    </row>
    <row r="308" spans="1:8" s="25" customFormat="1" x14ac:dyDescent="0.25">
      <c r="A308" s="53" t="s">
        <v>575</v>
      </c>
      <c r="B308" s="53" t="s">
        <v>576</v>
      </c>
      <c r="C308" s="50" t="s">
        <v>391</v>
      </c>
      <c r="D308" s="29">
        <f t="shared" si="25"/>
        <v>2333.683</v>
      </c>
      <c r="E308" s="30">
        <f t="shared" si="26"/>
        <v>1193.1931711856348</v>
      </c>
      <c r="F308" s="73">
        <v>2121.5300000000002</v>
      </c>
      <c r="G308" s="72">
        <f t="shared" si="27"/>
        <v>1084.7210647142135</v>
      </c>
      <c r="H308" s="29"/>
    </row>
    <row r="309" spans="1:8" s="25" customFormat="1" x14ac:dyDescent="0.25">
      <c r="A309" s="53" t="s">
        <v>577</v>
      </c>
      <c r="B309" s="53" t="s">
        <v>578</v>
      </c>
      <c r="C309" s="50" t="s">
        <v>391</v>
      </c>
      <c r="D309" s="29">
        <f t="shared" si="25"/>
        <v>4455</v>
      </c>
      <c r="E309" s="30">
        <f t="shared" si="26"/>
        <v>2277.8053307291534</v>
      </c>
      <c r="F309" s="73">
        <v>4050</v>
      </c>
      <c r="G309" s="72">
        <f t="shared" si="27"/>
        <v>2070.7321188446849</v>
      </c>
      <c r="H309" s="29"/>
    </row>
    <row r="310" spans="1:8" s="25" customFormat="1" x14ac:dyDescent="0.25">
      <c r="A310" s="53" t="s">
        <v>579</v>
      </c>
      <c r="B310" s="53" t="s">
        <v>580</v>
      </c>
      <c r="C310" s="50" t="s">
        <v>391</v>
      </c>
      <c r="D310" s="29">
        <f t="shared" si="25"/>
        <v>770</v>
      </c>
      <c r="E310" s="30">
        <f t="shared" si="26"/>
        <v>393.69474852108823</v>
      </c>
      <c r="F310" s="73">
        <v>700</v>
      </c>
      <c r="G310" s="72">
        <f t="shared" si="27"/>
        <v>357.90431683735295</v>
      </c>
      <c r="H310" s="29"/>
    </row>
    <row r="311" spans="1:8" s="25" customFormat="1" x14ac:dyDescent="0.25">
      <c r="A311" s="53" t="s">
        <v>581</v>
      </c>
      <c r="B311" s="53" t="s">
        <v>282</v>
      </c>
      <c r="C311" s="50" t="s">
        <v>391</v>
      </c>
      <c r="D311" s="29">
        <f t="shared" si="25"/>
        <v>1529</v>
      </c>
      <c r="E311" s="30">
        <f t="shared" si="26"/>
        <v>781.76528634901808</v>
      </c>
      <c r="F311" s="73">
        <v>1390</v>
      </c>
      <c r="G311" s="72">
        <f t="shared" si="27"/>
        <v>710.69571486274367</v>
      </c>
      <c r="H311" s="29"/>
    </row>
    <row r="312" spans="1:8" s="25" customFormat="1" x14ac:dyDescent="0.25">
      <c r="A312" s="53" t="s">
        <v>582</v>
      </c>
      <c r="B312" s="53" t="s">
        <v>583</v>
      </c>
      <c r="C312" s="50" t="s">
        <v>391</v>
      </c>
      <c r="D312" s="29">
        <f t="shared" si="25"/>
        <v>5055.6000000000004</v>
      </c>
      <c r="E312" s="30">
        <f t="shared" si="26"/>
        <v>2584.8872345756026</v>
      </c>
      <c r="F312" s="73">
        <v>4596</v>
      </c>
      <c r="G312" s="72">
        <f t="shared" si="27"/>
        <v>2349.89748597782</v>
      </c>
      <c r="H312" s="29"/>
    </row>
    <row r="313" spans="1:8" s="25" customFormat="1" x14ac:dyDescent="0.25">
      <c r="A313" s="53" t="s">
        <v>453</v>
      </c>
      <c r="B313" s="53" t="s">
        <v>584</v>
      </c>
      <c r="C313" s="50" t="s">
        <v>391</v>
      </c>
      <c r="D313" s="29">
        <f t="shared" si="25"/>
        <v>3190</v>
      </c>
      <c r="E313" s="30">
        <f t="shared" si="26"/>
        <v>1631.0211010159369</v>
      </c>
      <c r="F313" s="73">
        <v>2900</v>
      </c>
      <c r="G313" s="72">
        <f t="shared" si="27"/>
        <v>1482.7464554690337</v>
      </c>
      <c r="H313" s="29"/>
    </row>
    <row r="314" spans="1:8" s="25" customFormat="1" x14ac:dyDescent="0.25">
      <c r="A314" s="53" t="s">
        <v>585</v>
      </c>
      <c r="B314" s="53" t="s">
        <v>586</v>
      </c>
      <c r="C314" s="50" t="s">
        <v>391</v>
      </c>
      <c r="D314" s="29">
        <f t="shared" si="25"/>
        <v>3635.28</v>
      </c>
      <c r="E314" s="30">
        <f t="shared" si="26"/>
        <v>1858.6891498749892</v>
      </c>
      <c r="F314" s="73">
        <v>3304.8</v>
      </c>
      <c r="G314" s="72">
        <f t="shared" si="27"/>
        <v>1689.7174089772629</v>
      </c>
      <c r="H314" s="29"/>
    </row>
    <row r="315" spans="1:8" s="25" customFormat="1" x14ac:dyDescent="0.25">
      <c r="A315" s="53" t="s">
        <v>587</v>
      </c>
      <c r="B315" s="53" t="s">
        <v>283</v>
      </c>
      <c r="C315" s="50" t="s">
        <v>391</v>
      </c>
      <c r="D315" s="29">
        <f t="shared" si="25"/>
        <v>8197.2000000000007</v>
      </c>
      <c r="E315" s="30">
        <f t="shared" si="26"/>
        <v>4191.161808541643</v>
      </c>
      <c r="F315" s="73">
        <v>7452</v>
      </c>
      <c r="G315" s="72">
        <f t="shared" si="27"/>
        <v>3810.1470986742202</v>
      </c>
      <c r="H315" s="29"/>
    </row>
    <row r="316" spans="1:8" s="25" customFormat="1" x14ac:dyDescent="0.25">
      <c r="A316" s="53" t="s">
        <v>588</v>
      </c>
      <c r="B316" s="53" t="s">
        <v>589</v>
      </c>
      <c r="C316" s="50" t="s">
        <v>391</v>
      </c>
      <c r="D316" s="29">
        <f t="shared" si="25"/>
        <v>9801</v>
      </c>
      <c r="E316" s="30">
        <f t="shared" si="26"/>
        <v>5011.1717276041372</v>
      </c>
      <c r="F316" s="73">
        <v>8910</v>
      </c>
      <c r="G316" s="72">
        <f t="shared" si="27"/>
        <v>4555.6106614583068</v>
      </c>
      <c r="H316" s="29"/>
    </row>
    <row r="317" spans="1:8" s="25" customFormat="1" x14ac:dyDescent="0.25">
      <c r="A317" s="53" t="s">
        <v>590</v>
      </c>
      <c r="B317" s="53" t="s">
        <v>284</v>
      </c>
      <c r="C317" s="50" t="s">
        <v>391</v>
      </c>
      <c r="D317" s="29">
        <f t="shared" si="25"/>
        <v>2286.9</v>
      </c>
      <c r="E317" s="30">
        <f t="shared" si="26"/>
        <v>1169.273403107632</v>
      </c>
      <c r="F317" s="73">
        <v>2079</v>
      </c>
      <c r="G317" s="72">
        <f t="shared" si="27"/>
        <v>1062.9758210069383</v>
      </c>
      <c r="H317" s="29"/>
    </row>
    <row r="318" spans="1:8" s="25" customFormat="1" x14ac:dyDescent="0.25">
      <c r="A318" s="53" t="s">
        <v>591</v>
      </c>
      <c r="B318" s="53" t="s">
        <v>285</v>
      </c>
      <c r="C318" s="50" t="s">
        <v>391</v>
      </c>
      <c r="D318" s="29">
        <f t="shared" si="25"/>
        <v>1621.4</v>
      </c>
      <c r="E318" s="30">
        <f t="shared" si="26"/>
        <v>829.00865617154875</v>
      </c>
      <c r="F318" s="73">
        <v>1474</v>
      </c>
      <c r="G318" s="72">
        <f t="shared" si="27"/>
        <v>753.6442328832261</v>
      </c>
      <c r="H318" s="29"/>
    </row>
    <row r="319" spans="1:8" s="25" customFormat="1" x14ac:dyDescent="0.25">
      <c r="A319" s="53" t="s">
        <v>592</v>
      </c>
      <c r="B319" s="53" t="s">
        <v>593</v>
      </c>
      <c r="C319" s="50" t="s">
        <v>391</v>
      </c>
      <c r="D319" s="29">
        <f t="shared" si="25"/>
        <v>1746.36</v>
      </c>
      <c r="E319" s="30">
        <f t="shared" si="26"/>
        <v>892.89968964582806</v>
      </c>
      <c r="F319" s="73">
        <v>1587.6</v>
      </c>
      <c r="G319" s="72">
        <f t="shared" si="27"/>
        <v>811.72699058711646</v>
      </c>
      <c r="H319" s="29"/>
    </row>
    <row r="320" spans="1:8" s="25" customFormat="1" ht="25.5" x14ac:dyDescent="0.25">
      <c r="A320" s="53" t="s">
        <v>594</v>
      </c>
      <c r="B320" s="53" t="s">
        <v>595</v>
      </c>
      <c r="C320" s="50" t="s">
        <v>391</v>
      </c>
      <c r="D320" s="29">
        <f t="shared" si="25"/>
        <v>2376</v>
      </c>
      <c r="E320" s="30">
        <f t="shared" si="26"/>
        <v>1214.8295097222151</v>
      </c>
      <c r="F320" s="73">
        <v>2160</v>
      </c>
      <c r="G320" s="72">
        <f t="shared" si="27"/>
        <v>1104.390463383832</v>
      </c>
      <c r="H320" s="29"/>
    </row>
    <row r="321" spans="1:8" s="25" customFormat="1" x14ac:dyDescent="0.25">
      <c r="A321" s="53" t="s">
        <v>596</v>
      </c>
      <c r="B321" s="53" t="s">
        <v>422</v>
      </c>
      <c r="C321" s="50" t="s">
        <v>391</v>
      </c>
      <c r="D321" s="29">
        <f t="shared" si="25"/>
        <v>2970</v>
      </c>
      <c r="E321" s="30">
        <f t="shared" si="26"/>
        <v>1518.5368871527689</v>
      </c>
      <c r="F321" s="73">
        <v>2700</v>
      </c>
      <c r="G321" s="72">
        <f t="shared" si="27"/>
        <v>1380.4880792297899</v>
      </c>
      <c r="H321" s="29"/>
    </row>
    <row r="322" spans="1:8" s="25" customFormat="1" x14ac:dyDescent="0.25">
      <c r="A322" s="53" t="s">
        <v>597</v>
      </c>
      <c r="B322" s="53" t="s">
        <v>598</v>
      </c>
      <c r="C322" s="50" t="s">
        <v>391</v>
      </c>
      <c r="D322" s="29">
        <f t="shared" si="25"/>
        <v>873.4</v>
      </c>
      <c r="E322" s="30">
        <f t="shared" si="26"/>
        <v>446.56232903677721</v>
      </c>
      <c r="F322" s="73">
        <v>794</v>
      </c>
      <c r="G322" s="72">
        <f t="shared" si="27"/>
        <v>405.96575366979749</v>
      </c>
      <c r="H322" s="29"/>
    </row>
    <row r="323" spans="1:8" s="25" customFormat="1" x14ac:dyDescent="0.25">
      <c r="A323" s="53" t="s">
        <v>599</v>
      </c>
      <c r="B323" s="53" t="s">
        <v>600</v>
      </c>
      <c r="C323" s="50" t="s">
        <v>391</v>
      </c>
      <c r="D323" s="29">
        <f>F323*10%+F323</f>
        <v>1394.47</v>
      </c>
      <c r="E323" s="30">
        <f t="shared" si="26"/>
        <v>712.98118957169083</v>
      </c>
      <c r="F323" s="73">
        <v>1267.7</v>
      </c>
      <c r="G323" s="72">
        <f t="shared" si="27"/>
        <v>648.16471779244625</v>
      </c>
      <c r="H323" s="29"/>
    </row>
    <row r="324" spans="1:8" s="25" customFormat="1" x14ac:dyDescent="0.25">
      <c r="A324" s="53" t="s">
        <v>504</v>
      </c>
      <c r="B324" s="53" t="s">
        <v>252</v>
      </c>
      <c r="C324" s="50" t="s">
        <v>391</v>
      </c>
      <c r="D324" s="29">
        <f t="shared" si="25"/>
        <v>242</v>
      </c>
      <c r="E324" s="30">
        <f t="shared" si="26"/>
        <v>123.73263524948487</v>
      </c>
      <c r="F324" s="73">
        <v>220</v>
      </c>
      <c r="G324" s="72">
        <f t="shared" si="27"/>
        <v>112.48421386316807</v>
      </c>
      <c r="H324" s="29"/>
    </row>
    <row r="325" spans="1:8" s="25" customFormat="1" x14ac:dyDescent="0.2">
      <c r="A325" s="14" t="s">
        <v>289</v>
      </c>
      <c r="B325" s="22"/>
      <c r="C325" s="26"/>
      <c r="D325" s="66"/>
      <c r="E325" s="67"/>
      <c r="F325" s="66"/>
      <c r="G325" s="66"/>
      <c r="H325" s="66"/>
    </row>
    <row r="326" spans="1:8" s="25" customFormat="1" x14ac:dyDescent="0.2">
      <c r="A326" s="48" t="s">
        <v>290</v>
      </c>
      <c r="B326" s="49" t="s">
        <v>291</v>
      </c>
      <c r="C326" s="50" t="s">
        <v>391</v>
      </c>
      <c r="D326" s="29">
        <f t="shared" ref="D326:D344" si="28">E326*1.95583</f>
        <v>50.851579999999998</v>
      </c>
      <c r="E326" s="30">
        <v>26</v>
      </c>
      <c r="F326" s="29"/>
      <c r="G326" s="29"/>
      <c r="H326" s="29"/>
    </row>
    <row r="327" spans="1:8" s="25" customFormat="1" x14ac:dyDescent="0.2">
      <c r="A327" s="48" t="s">
        <v>292</v>
      </c>
      <c r="B327" s="49" t="s">
        <v>293</v>
      </c>
      <c r="C327" s="50" t="s">
        <v>391</v>
      </c>
      <c r="D327" s="29">
        <f t="shared" si="28"/>
        <v>19.558299999999999</v>
      </c>
      <c r="E327" s="30">
        <v>10</v>
      </c>
      <c r="F327" s="29"/>
      <c r="G327" s="29"/>
      <c r="H327" s="29"/>
    </row>
    <row r="328" spans="1:8" s="25" customFormat="1" x14ac:dyDescent="0.2">
      <c r="A328" s="48" t="s">
        <v>294</v>
      </c>
      <c r="B328" s="49" t="s">
        <v>295</v>
      </c>
      <c r="C328" s="50" t="s">
        <v>391</v>
      </c>
      <c r="D328" s="29">
        <f t="shared" si="28"/>
        <v>31.293279999999999</v>
      </c>
      <c r="E328" s="30">
        <v>16</v>
      </c>
      <c r="F328" s="29"/>
      <c r="G328" s="29"/>
      <c r="H328" s="29"/>
    </row>
    <row r="329" spans="1:8" s="25" customFormat="1" x14ac:dyDescent="0.2">
      <c r="A329" s="48" t="s">
        <v>296</v>
      </c>
      <c r="B329" s="49" t="s">
        <v>297</v>
      </c>
      <c r="C329" s="50" t="s">
        <v>391</v>
      </c>
      <c r="D329" s="29">
        <f t="shared" si="28"/>
        <v>50.851579999999998</v>
      </c>
      <c r="E329" s="30">
        <v>26</v>
      </c>
      <c r="F329" s="29"/>
      <c r="G329" s="29"/>
      <c r="H329" s="29"/>
    </row>
    <row r="330" spans="1:8" s="25" customFormat="1" x14ac:dyDescent="0.2">
      <c r="A330" s="48" t="s">
        <v>298</v>
      </c>
      <c r="B330" s="49" t="s">
        <v>299</v>
      </c>
      <c r="C330" s="50" t="s">
        <v>391</v>
      </c>
      <c r="D330" s="29">
        <f t="shared" si="28"/>
        <v>15.64664</v>
      </c>
      <c r="E330" s="30">
        <v>8</v>
      </c>
      <c r="F330" s="29"/>
      <c r="G330" s="29"/>
      <c r="H330" s="29"/>
    </row>
    <row r="331" spans="1:8" s="25" customFormat="1" x14ac:dyDescent="0.2">
      <c r="A331" s="48" t="s">
        <v>300</v>
      </c>
      <c r="B331" s="49" t="s">
        <v>301</v>
      </c>
      <c r="C331" s="50" t="s">
        <v>391</v>
      </c>
      <c r="D331" s="29">
        <f t="shared" si="28"/>
        <v>567.19069999999999</v>
      </c>
      <c r="E331" s="30">
        <v>290</v>
      </c>
      <c r="F331" s="29"/>
      <c r="G331" s="29"/>
      <c r="H331" s="29"/>
    </row>
    <row r="332" spans="1:8" s="25" customFormat="1" x14ac:dyDescent="0.2">
      <c r="A332" s="48" t="s">
        <v>367</v>
      </c>
      <c r="B332" s="49" t="s">
        <v>368</v>
      </c>
      <c r="C332" s="50" t="s">
        <v>391</v>
      </c>
      <c r="D332" s="29">
        <f t="shared" si="28"/>
        <v>156.46639999999999</v>
      </c>
      <c r="E332" s="30">
        <v>80</v>
      </c>
      <c r="F332" s="29"/>
      <c r="G332" s="29"/>
      <c r="H332" s="29"/>
    </row>
    <row r="333" spans="1:8" s="25" customFormat="1" x14ac:dyDescent="0.2">
      <c r="A333" s="48" t="s">
        <v>369</v>
      </c>
      <c r="B333" s="49" t="s">
        <v>370</v>
      </c>
      <c r="C333" s="50" t="s">
        <v>391</v>
      </c>
      <c r="D333" s="29">
        <f t="shared" si="28"/>
        <v>254.25790000000001</v>
      </c>
      <c r="E333" s="30">
        <v>130</v>
      </c>
      <c r="F333" s="29"/>
      <c r="G333" s="29"/>
      <c r="H333" s="29"/>
    </row>
    <row r="334" spans="1:8" s="25" customFormat="1" x14ac:dyDescent="0.2">
      <c r="A334" s="53" t="s">
        <v>439</v>
      </c>
      <c r="B334" s="59" t="s">
        <v>440</v>
      </c>
      <c r="C334" s="50" t="s">
        <v>391</v>
      </c>
      <c r="D334" s="29">
        <f t="shared" si="28"/>
        <v>107.57065</v>
      </c>
      <c r="E334" s="30">
        <v>55</v>
      </c>
      <c r="F334" s="29"/>
      <c r="G334" s="29"/>
      <c r="H334" s="29"/>
    </row>
    <row r="335" spans="1:8" s="25" customFormat="1" x14ac:dyDescent="0.2">
      <c r="A335" s="48" t="s">
        <v>438</v>
      </c>
      <c r="B335" s="49" t="s">
        <v>436</v>
      </c>
      <c r="C335" s="50" t="s">
        <v>437</v>
      </c>
      <c r="D335" s="29">
        <f t="shared" si="28"/>
        <v>31.293279999999999</v>
      </c>
      <c r="E335" s="30">
        <v>16</v>
      </c>
      <c r="F335" s="29"/>
      <c r="G335" s="29"/>
      <c r="H335" s="29"/>
    </row>
    <row r="336" spans="1:8" s="25" customFormat="1" x14ac:dyDescent="0.2">
      <c r="A336" s="48" t="s">
        <v>302</v>
      </c>
      <c r="B336" s="49" t="s">
        <v>263</v>
      </c>
      <c r="C336" s="50" t="s">
        <v>409</v>
      </c>
      <c r="D336" s="29">
        <f t="shared" si="28"/>
        <v>21.514129999999998</v>
      </c>
      <c r="E336" s="30">
        <v>11</v>
      </c>
      <c r="F336" s="29"/>
      <c r="G336" s="29"/>
      <c r="H336" s="29"/>
    </row>
    <row r="337" spans="1:8" s="25" customFormat="1" x14ac:dyDescent="0.2">
      <c r="A337" s="48" t="s">
        <v>309</v>
      </c>
      <c r="B337" s="49" t="s">
        <v>241</v>
      </c>
      <c r="C337" s="50" t="s">
        <v>409</v>
      </c>
      <c r="D337" s="29">
        <f t="shared" si="28"/>
        <v>31.293279999999999</v>
      </c>
      <c r="E337" s="30">
        <v>16</v>
      </c>
      <c r="F337" s="29"/>
      <c r="G337" s="29"/>
      <c r="H337" s="29"/>
    </row>
    <row r="338" spans="1:8" s="25" customFormat="1" x14ac:dyDescent="0.2">
      <c r="A338" s="48" t="s">
        <v>277</v>
      </c>
      <c r="B338" s="49" t="s">
        <v>278</v>
      </c>
      <c r="C338" s="50" t="s">
        <v>391</v>
      </c>
      <c r="D338" s="29">
        <f t="shared" si="28"/>
        <v>127.12895</v>
      </c>
      <c r="E338" s="30">
        <v>65</v>
      </c>
      <c r="F338" s="29"/>
      <c r="G338" s="29"/>
      <c r="H338" s="29"/>
    </row>
    <row r="339" spans="1:8" s="25" customFormat="1" x14ac:dyDescent="0.2">
      <c r="A339" s="48" t="s">
        <v>279</v>
      </c>
      <c r="B339" s="49" t="s">
        <v>280</v>
      </c>
      <c r="C339" s="50" t="s">
        <v>409</v>
      </c>
      <c r="D339" s="29">
        <f t="shared" si="28"/>
        <v>25.425789999999999</v>
      </c>
      <c r="E339" s="30">
        <v>13</v>
      </c>
      <c r="F339" s="29"/>
      <c r="G339" s="29"/>
      <c r="H339" s="29"/>
    </row>
    <row r="340" spans="1:8" s="25" customFormat="1" x14ac:dyDescent="0.2">
      <c r="A340" s="48" t="s">
        <v>427</v>
      </c>
      <c r="B340" s="49" t="s">
        <v>425</v>
      </c>
      <c r="C340" s="50" t="s">
        <v>409</v>
      </c>
      <c r="D340" s="29">
        <f t="shared" si="28"/>
        <v>25.425789999999999</v>
      </c>
      <c r="E340" s="30">
        <v>13</v>
      </c>
      <c r="F340" s="29"/>
      <c r="G340" s="29"/>
      <c r="H340" s="29"/>
    </row>
    <row r="341" spans="1:8" s="25" customFormat="1" x14ac:dyDescent="0.2">
      <c r="A341" s="48" t="s">
        <v>303</v>
      </c>
      <c r="B341" s="49" t="s">
        <v>271</v>
      </c>
      <c r="C341" s="50" t="s">
        <v>391</v>
      </c>
      <c r="D341" s="29">
        <f t="shared" si="28"/>
        <v>15.64664</v>
      </c>
      <c r="E341" s="30">
        <v>8</v>
      </c>
      <c r="F341" s="29"/>
      <c r="G341" s="29"/>
      <c r="H341" s="29"/>
    </row>
    <row r="342" spans="1:8" s="25" customFormat="1" x14ac:dyDescent="0.2">
      <c r="A342" s="48" t="s">
        <v>304</v>
      </c>
      <c r="B342" s="49" t="s">
        <v>273</v>
      </c>
      <c r="C342" s="50" t="s">
        <v>391</v>
      </c>
      <c r="D342" s="29">
        <f t="shared" si="28"/>
        <v>9.7791499999999996</v>
      </c>
      <c r="E342" s="30">
        <v>5</v>
      </c>
      <c r="F342" s="29"/>
      <c r="G342" s="29"/>
      <c r="H342" s="29"/>
    </row>
    <row r="343" spans="1:8" s="25" customFormat="1" x14ac:dyDescent="0.2">
      <c r="A343" s="48" t="s">
        <v>305</v>
      </c>
      <c r="B343" s="49" t="s">
        <v>249</v>
      </c>
      <c r="C343" s="50" t="s">
        <v>391</v>
      </c>
      <c r="D343" s="29">
        <f t="shared" si="28"/>
        <v>15.64664</v>
      </c>
      <c r="E343" s="30">
        <v>8</v>
      </c>
      <c r="F343" s="29"/>
      <c r="G343" s="29"/>
      <c r="H343" s="29"/>
    </row>
    <row r="344" spans="1:8" s="25" customFormat="1" ht="25.5" x14ac:dyDescent="0.2">
      <c r="A344" s="53" t="s">
        <v>428</v>
      </c>
      <c r="B344" s="59" t="s">
        <v>715</v>
      </c>
      <c r="C344" s="50" t="s">
        <v>391</v>
      </c>
      <c r="D344" s="29">
        <f t="shared" si="28"/>
        <v>156.46639999999999</v>
      </c>
      <c r="E344" s="30">
        <v>80</v>
      </c>
      <c r="F344" s="29"/>
      <c r="G344" s="29"/>
      <c r="H344" s="29"/>
    </row>
    <row r="345" spans="1:8" s="25" customFormat="1" x14ac:dyDescent="0.2">
      <c r="A345" s="14" t="s">
        <v>306</v>
      </c>
      <c r="B345" s="22"/>
      <c r="C345" s="26"/>
      <c r="D345" s="66"/>
      <c r="E345" s="67"/>
      <c r="F345" s="66"/>
      <c r="G345" s="66"/>
      <c r="H345" s="66"/>
    </row>
    <row r="346" spans="1:8" s="25" customFormat="1" x14ac:dyDescent="0.25">
      <c r="A346" s="53" t="s">
        <v>603</v>
      </c>
      <c r="B346" s="53" t="s">
        <v>307</v>
      </c>
      <c r="C346" s="50" t="s">
        <v>391</v>
      </c>
      <c r="D346" s="29">
        <f t="shared" ref="D346:D354" si="29">F346*10%+F346</f>
        <v>670.03200000000004</v>
      </c>
      <c r="E346" s="30">
        <f t="shared" ref="E346:E354" si="30">D346/1.95583</f>
        <v>342.5819217416647</v>
      </c>
      <c r="F346" s="73">
        <v>609.12</v>
      </c>
      <c r="G346" s="72">
        <f t="shared" ref="G346:G354" si="31">F346/1.95583</f>
        <v>311.43811067424059</v>
      </c>
      <c r="H346" s="29"/>
    </row>
    <row r="347" spans="1:8" s="25" customFormat="1" x14ac:dyDescent="0.25">
      <c r="A347" s="53" t="s">
        <v>604</v>
      </c>
      <c r="B347" s="53" t="s">
        <v>605</v>
      </c>
      <c r="C347" s="50" t="s">
        <v>391</v>
      </c>
      <c r="D347" s="29">
        <f t="shared" si="29"/>
        <v>980.1</v>
      </c>
      <c r="E347" s="30">
        <f t="shared" si="30"/>
        <v>501.11717276041378</v>
      </c>
      <c r="F347" s="73">
        <v>891</v>
      </c>
      <c r="G347" s="72">
        <f t="shared" si="31"/>
        <v>455.56106614583069</v>
      </c>
      <c r="H347" s="29"/>
    </row>
    <row r="348" spans="1:8" s="25" customFormat="1" x14ac:dyDescent="0.25">
      <c r="A348" s="53" t="s">
        <v>606</v>
      </c>
      <c r="B348" s="53" t="s">
        <v>607</v>
      </c>
      <c r="C348" s="50" t="s">
        <v>391</v>
      </c>
      <c r="D348" s="29">
        <f t="shared" si="29"/>
        <v>275</v>
      </c>
      <c r="E348" s="30">
        <f t="shared" si="30"/>
        <v>140.60526732896008</v>
      </c>
      <c r="F348" s="73">
        <v>250</v>
      </c>
      <c r="G348" s="72">
        <f t="shared" si="31"/>
        <v>127.82297029905462</v>
      </c>
      <c r="H348" s="29"/>
    </row>
    <row r="349" spans="1:8" s="25" customFormat="1" x14ac:dyDescent="0.25">
      <c r="A349" s="53" t="s">
        <v>608</v>
      </c>
      <c r="B349" s="53" t="s">
        <v>609</v>
      </c>
      <c r="C349" s="50" t="s">
        <v>391</v>
      </c>
      <c r="D349" s="29">
        <f t="shared" si="29"/>
        <v>715</v>
      </c>
      <c r="E349" s="30">
        <f t="shared" si="30"/>
        <v>365.57369505529624</v>
      </c>
      <c r="F349" s="73">
        <v>650</v>
      </c>
      <c r="G349" s="72">
        <f t="shared" si="31"/>
        <v>332.33972277754202</v>
      </c>
      <c r="H349" s="29"/>
    </row>
    <row r="350" spans="1:8" s="25" customFormat="1" x14ac:dyDescent="0.25">
      <c r="A350" s="53" t="s">
        <v>610</v>
      </c>
      <c r="B350" s="53" t="s">
        <v>611</v>
      </c>
      <c r="C350" s="50" t="s">
        <v>391</v>
      </c>
      <c r="D350" s="29">
        <f t="shared" si="29"/>
        <v>1137.1689999999999</v>
      </c>
      <c r="E350" s="30">
        <f t="shared" si="30"/>
        <v>581.42527724802255</v>
      </c>
      <c r="F350" s="73">
        <v>1033.79</v>
      </c>
      <c r="G350" s="72">
        <f t="shared" si="31"/>
        <v>528.56843386183868</v>
      </c>
      <c r="H350" s="29"/>
    </row>
    <row r="351" spans="1:8" s="25" customFormat="1" x14ac:dyDescent="0.25">
      <c r="A351" s="53" t="s">
        <v>612</v>
      </c>
      <c r="B351" s="53" t="s">
        <v>613</v>
      </c>
      <c r="C351" s="50" t="s">
        <v>391</v>
      </c>
      <c r="D351" s="29">
        <f t="shared" si="29"/>
        <v>550</v>
      </c>
      <c r="E351" s="30">
        <f t="shared" si="30"/>
        <v>281.21053465792016</v>
      </c>
      <c r="F351" s="73">
        <v>500</v>
      </c>
      <c r="G351" s="72">
        <f t="shared" si="31"/>
        <v>255.64594059810923</v>
      </c>
      <c r="H351" s="29"/>
    </row>
    <row r="352" spans="1:8" s="25" customFormat="1" x14ac:dyDescent="0.25">
      <c r="A352" s="53" t="s">
        <v>614</v>
      </c>
      <c r="B352" s="53" t="s">
        <v>615</v>
      </c>
      <c r="C352" s="50" t="s">
        <v>391</v>
      </c>
      <c r="D352" s="29">
        <f t="shared" si="29"/>
        <v>550</v>
      </c>
      <c r="E352" s="30">
        <f t="shared" si="30"/>
        <v>281.21053465792016</v>
      </c>
      <c r="F352" s="73">
        <v>500</v>
      </c>
      <c r="G352" s="72">
        <f t="shared" si="31"/>
        <v>255.64594059810923</v>
      </c>
      <c r="H352" s="29"/>
    </row>
    <row r="353" spans="1:8" s="25" customFormat="1" x14ac:dyDescent="0.25">
      <c r="A353" s="53" t="s">
        <v>616</v>
      </c>
      <c r="B353" s="53" t="s">
        <v>617</v>
      </c>
      <c r="C353" s="50" t="s">
        <v>391</v>
      </c>
      <c r="D353" s="29">
        <f t="shared" si="29"/>
        <v>1856.2280000000001</v>
      </c>
      <c r="E353" s="30">
        <f t="shared" si="30"/>
        <v>949.07430604909428</v>
      </c>
      <c r="F353" s="73">
        <v>1687.48</v>
      </c>
      <c r="G353" s="72">
        <f t="shared" si="31"/>
        <v>862.7948236809948</v>
      </c>
      <c r="H353" s="29"/>
    </row>
    <row r="354" spans="1:8" s="25" customFormat="1" x14ac:dyDescent="0.25">
      <c r="A354" s="53" t="s">
        <v>504</v>
      </c>
      <c r="B354" s="53" t="s">
        <v>252</v>
      </c>
      <c r="C354" s="50" t="s">
        <v>391</v>
      </c>
      <c r="D354" s="29">
        <f t="shared" si="29"/>
        <v>242</v>
      </c>
      <c r="E354" s="30">
        <f t="shared" si="30"/>
        <v>123.73263524948487</v>
      </c>
      <c r="F354" s="73">
        <v>220</v>
      </c>
      <c r="G354" s="72">
        <f t="shared" si="31"/>
        <v>112.48421386316807</v>
      </c>
      <c r="H354" s="29"/>
    </row>
    <row r="355" spans="1:8" s="25" customFormat="1" x14ac:dyDescent="0.2">
      <c r="A355" s="14" t="s">
        <v>618</v>
      </c>
      <c r="B355" s="22"/>
      <c r="C355" s="26"/>
      <c r="D355" s="66"/>
      <c r="E355" s="67"/>
      <c r="F355" s="66"/>
      <c r="G355" s="66"/>
      <c r="H355" s="66"/>
    </row>
    <row r="356" spans="1:8" s="25" customFormat="1" x14ac:dyDescent="0.2">
      <c r="A356" s="53" t="s">
        <v>439</v>
      </c>
      <c r="B356" s="59" t="s">
        <v>440</v>
      </c>
      <c r="C356" s="50" t="s">
        <v>391</v>
      </c>
      <c r="D356" s="29">
        <f t="shared" ref="D356:D366" si="32">E356*1.95583</f>
        <v>107.57065</v>
      </c>
      <c r="E356" s="30">
        <v>55</v>
      </c>
      <c r="F356" s="29"/>
      <c r="G356" s="29"/>
      <c r="H356" s="29"/>
    </row>
    <row r="357" spans="1:8" s="25" customFormat="1" x14ac:dyDescent="0.2">
      <c r="A357" s="48" t="s">
        <v>438</v>
      </c>
      <c r="B357" s="49" t="s">
        <v>436</v>
      </c>
      <c r="C357" s="50" t="s">
        <v>437</v>
      </c>
      <c r="D357" s="29">
        <f t="shared" si="32"/>
        <v>31.293279999999999</v>
      </c>
      <c r="E357" s="30">
        <v>16</v>
      </c>
      <c r="F357" s="29"/>
      <c r="G357" s="29"/>
      <c r="H357" s="29"/>
    </row>
    <row r="358" spans="1:8" s="25" customFormat="1" x14ac:dyDescent="0.2">
      <c r="A358" s="48" t="s">
        <v>308</v>
      </c>
      <c r="B358" s="49" t="s">
        <v>263</v>
      </c>
      <c r="C358" s="50" t="s">
        <v>409</v>
      </c>
      <c r="D358" s="29">
        <f t="shared" si="32"/>
        <v>19.558299999999999</v>
      </c>
      <c r="E358" s="30">
        <v>10</v>
      </c>
      <c r="F358" s="29"/>
      <c r="G358" s="29"/>
      <c r="H358" s="29"/>
    </row>
    <row r="359" spans="1:8" s="25" customFormat="1" x14ac:dyDescent="0.2">
      <c r="A359" s="48" t="s">
        <v>309</v>
      </c>
      <c r="B359" s="49" t="s">
        <v>241</v>
      </c>
      <c r="C359" s="50" t="s">
        <v>409</v>
      </c>
      <c r="D359" s="29">
        <f t="shared" si="32"/>
        <v>29.33745</v>
      </c>
      <c r="E359" s="30">
        <v>15</v>
      </c>
      <c r="F359" s="29"/>
      <c r="G359" s="29"/>
      <c r="H359" s="29"/>
    </row>
    <row r="360" spans="1:8" s="25" customFormat="1" x14ac:dyDescent="0.2">
      <c r="A360" s="48" t="s">
        <v>277</v>
      </c>
      <c r="B360" s="49" t="s">
        <v>278</v>
      </c>
      <c r="C360" s="50" t="s">
        <v>391</v>
      </c>
      <c r="D360" s="29">
        <f t="shared" si="32"/>
        <v>127.12895</v>
      </c>
      <c r="E360" s="30">
        <v>65</v>
      </c>
      <c r="F360" s="29"/>
      <c r="G360" s="29"/>
      <c r="H360" s="29"/>
    </row>
    <row r="361" spans="1:8" s="25" customFormat="1" x14ac:dyDescent="0.2">
      <c r="A361" s="48" t="s">
        <v>279</v>
      </c>
      <c r="B361" s="49" t="s">
        <v>280</v>
      </c>
      <c r="C361" s="50" t="s">
        <v>409</v>
      </c>
      <c r="D361" s="29">
        <f t="shared" si="32"/>
        <v>25.425789999999999</v>
      </c>
      <c r="E361" s="30">
        <v>13</v>
      </c>
      <c r="F361" s="29"/>
      <c r="G361" s="29"/>
      <c r="H361" s="29"/>
    </row>
    <row r="362" spans="1:8" s="25" customFormat="1" x14ac:dyDescent="0.2">
      <c r="A362" s="48" t="s">
        <v>427</v>
      </c>
      <c r="B362" s="49" t="s">
        <v>425</v>
      </c>
      <c r="C362" s="50" t="s">
        <v>409</v>
      </c>
      <c r="D362" s="29">
        <f t="shared" si="32"/>
        <v>25.425789999999999</v>
      </c>
      <c r="E362" s="30">
        <v>13</v>
      </c>
      <c r="F362" s="29"/>
      <c r="G362" s="29"/>
      <c r="H362" s="29"/>
    </row>
    <row r="363" spans="1:8" s="25" customFormat="1" x14ac:dyDescent="0.2">
      <c r="A363" s="48" t="s">
        <v>310</v>
      </c>
      <c r="B363" s="49" t="s">
        <v>245</v>
      </c>
      <c r="C363" s="50" t="s">
        <v>391</v>
      </c>
      <c r="D363" s="29">
        <f t="shared" si="32"/>
        <v>15.64664</v>
      </c>
      <c r="E363" s="30">
        <v>8</v>
      </c>
      <c r="F363" s="29"/>
      <c r="G363" s="29"/>
      <c r="H363" s="29"/>
    </row>
    <row r="364" spans="1:8" s="25" customFormat="1" x14ac:dyDescent="0.2">
      <c r="A364" s="48" t="s">
        <v>311</v>
      </c>
      <c r="B364" s="49" t="s">
        <v>247</v>
      </c>
      <c r="C364" s="50" t="s">
        <v>391</v>
      </c>
      <c r="D364" s="29">
        <f t="shared" si="32"/>
        <v>9.7791499999999996</v>
      </c>
      <c r="E364" s="30">
        <v>5</v>
      </c>
      <c r="F364" s="29"/>
      <c r="G364" s="29"/>
      <c r="H364" s="29"/>
    </row>
    <row r="365" spans="1:8" s="25" customFormat="1" x14ac:dyDescent="0.2">
      <c r="A365" s="48" t="s">
        <v>312</v>
      </c>
      <c r="B365" s="49" t="s">
        <v>358</v>
      </c>
      <c r="C365" s="50" t="s">
        <v>391</v>
      </c>
      <c r="D365" s="29">
        <f t="shared" si="32"/>
        <v>15.64664</v>
      </c>
      <c r="E365" s="30">
        <v>8</v>
      </c>
      <c r="F365" s="29"/>
      <c r="G365" s="29"/>
      <c r="H365" s="29"/>
    </row>
    <row r="366" spans="1:8" s="25" customFormat="1" ht="25.5" x14ac:dyDescent="0.2">
      <c r="A366" s="53" t="s">
        <v>428</v>
      </c>
      <c r="B366" s="59" t="s">
        <v>715</v>
      </c>
      <c r="C366" s="50" t="s">
        <v>391</v>
      </c>
      <c r="D366" s="29">
        <f t="shared" si="32"/>
        <v>156.46639999999999</v>
      </c>
      <c r="E366" s="30">
        <v>80</v>
      </c>
      <c r="F366" s="29"/>
      <c r="G366" s="29"/>
      <c r="H366" s="29"/>
    </row>
    <row r="367" spans="1:8" s="25" customFormat="1" x14ac:dyDescent="0.2">
      <c r="A367" s="14" t="s">
        <v>314</v>
      </c>
      <c r="B367" s="22"/>
      <c r="C367" s="26"/>
      <c r="D367" s="66"/>
      <c r="E367" s="67"/>
      <c r="F367" s="66"/>
      <c r="G367" s="66"/>
      <c r="H367" s="66"/>
    </row>
    <row r="368" spans="1:8" s="25" customFormat="1" ht="25.5" x14ac:dyDescent="0.25">
      <c r="A368" s="53" t="s">
        <v>619</v>
      </c>
      <c r="B368" s="53" t="s">
        <v>620</v>
      </c>
      <c r="C368" s="50" t="s">
        <v>391</v>
      </c>
      <c r="D368" s="29">
        <f>F368*10%+F368</f>
        <v>415.8</v>
      </c>
      <c r="E368" s="30">
        <f t="shared" ref="E368:E381" si="33">D368/1.95583</f>
        <v>212.59516420138766</v>
      </c>
      <c r="F368" s="73">
        <v>378</v>
      </c>
      <c r="G368" s="72">
        <f t="shared" ref="G368:G381" si="34">F368/1.95583</f>
        <v>193.2683310921706</v>
      </c>
      <c r="H368" s="29"/>
    </row>
    <row r="369" spans="1:8" s="25" customFormat="1" x14ac:dyDescent="0.25">
      <c r="A369" s="53" t="s">
        <v>621</v>
      </c>
      <c r="B369" s="53" t="s">
        <v>622</v>
      </c>
      <c r="C369" s="50" t="s">
        <v>391</v>
      </c>
      <c r="D369" s="29">
        <f t="shared" ref="D369:D381" si="35">F369*10%+F369</f>
        <v>5420.25</v>
      </c>
      <c r="E369" s="30">
        <f t="shared" si="33"/>
        <v>2771.3298190538035</v>
      </c>
      <c r="F369" s="73">
        <v>4927.5</v>
      </c>
      <c r="G369" s="72">
        <f t="shared" si="34"/>
        <v>2519.3907445943664</v>
      </c>
      <c r="H369" s="29"/>
    </row>
    <row r="370" spans="1:8" s="25" customFormat="1" x14ac:dyDescent="0.25">
      <c r="A370" s="53" t="s">
        <v>623</v>
      </c>
      <c r="B370" s="53" t="s">
        <v>315</v>
      </c>
      <c r="C370" s="50" t="s">
        <v>391</v>
      </c>
      <c r="D370" s="29">
        <f t="shared" si="35"/>
        <v>2482.9199999999996</v>
      </c>
      <c r="E370" s="30">
        <f t="shared" si="33"/>
        <v>1269.4968376597146</v>
      </c>
      <c r="F370" s="73">
        <v>2257.1999999999998</v>
      </c>
      <c r="G370" s="72">
        <f t="shared" si="34"/>
        <v>1154.0880342361042</v>
      </c>
      <c r="H370" s="29"/>
    </row>
    <row r="371" spans="1:8" s="25" customFormat="1" x14ac:dyDescent="0.25">
      <c r="A371" s="53" t="s">
        <v>624</v>
      </c>
      <c r="B371" s="53" t="s">
        <v>316</v>
      </c>
      <c r="C371" s="50" t="s">
        <v>391</v>
      </c>
      <c r="D371" s="29">
        <f t="shared" si="35"/>
        <v>1068.0999999999999</v>
      </c>
      <c r="E371" s="30">
        <f t="shared" si="33"/>
        <v>546.11085830568095</v>
      </c>
      <c r="F371" s="73">
        <v>971</v>
      </c>
      <c r="G371" s="72">
        <f t="shared" si="34"/>
        <v>496.46441664152815</v>
      </c>
      <c r="H371" s="29"/>
    </row>
    <row r="372" spans="1:8" s="25" customFormat="1" x14ac:dyDescent="0.25">
      <c r="A372" s="53" t="s">
        <v>625</v>
      </c>
      <c r="B372" s="53" t="s">
        <v>626</v>
      </c>
      <c r="C372" s="50" t="s">
        <v>391</v>
      </c>
      <c r="D372" s="29">
        <f t="shared" si="35"/>
        <v>886.6</v>
      </c>
      <c r="E372" s="30">
        <f t="shared" si="33"/>
        <v>453.31138186856731</v>
      </c>
      <c r="F372" s="73">
        <v>806</v>
      </c>
      <c r="G372" s="72">
        <f t="shared" si="34"/>
        <v>412.10125624415213</v>
      </c>
      <c r="H372" s="29"/>
    </row>
    <row r="373" spans="1:8" s="25" customFormat="1" x14ac:dyDescent="0.25">
      <c r="A373" s="53" t="s">
        <v>627</v>
      </c>
      <c r="B373" s="53" t="s">
        <v>423</v>
      </c>
      <c r="C373" s="50" t="s">
        <v>391</v>
      </c>
      <c r="D373" s="29">
        <f t="shared" si="35"/>
        <v>550</v>
      </c>
      <c r="E373" s="30">
        <f t="shared" si="33"/>
        <v>281.21053465792016</v>
      </c>
      <c r="F373" s="73">
        <v>500</v>
      </c>
      <c r="G373" s="72">
        <f t="shared" si="34"/>
        <v>255.64594059810923</v>
      </c>
      <c r="H373" s="29"/>
    </row>
    <row r="374" spans="1:8" s="25" customFormat="1" x14ac:dyDescent="0.25">
      <c r="A374" s="53" t="s">
        <v>434</v>
      </c>
      <c r="B374" s="53" t="s">
        <v>433</v>
      </c>
      <c r="C374" s="50" t="s">
        <v>391</v>
      </c>
      <c r="D374" s="29">
        <f t="shared" si="35"/>
        <v>550</v>
      </c>
      <c r="E374" s="30">
        <f t="shared" si="33"/>
        <v>281.21053465792016</v>
      </c>
      <c r="F374" s="73">
        <v>500</v>
      </c>
      <c r="G374" s="72">
        <f t="shared" si="34"/>
        <v>255.64594059810923</v>
      </c>
      <c r="H374" s="29"/>
    </row>
    <row r="375" spans="1:8" s="25" customFormat="1" x14ac:dyDescent="0.25">
      <c r="A375" s="53" t="s">
        <v>628</v>
      </c>
      <c r="B375" s="53" t="s">
        <v>629</v>
      </c>
      <c r="C375" s="50" t="s">
        <v>391</v>
      </c>
      <c r="D375" s="29">
        <f t="shared" si="35"/>
        <v>3080</v>
      </c>
      <c r="E375" s="30">
        <f t="shared" si="33"/>
        <v>1574.7789940843529</v>
      </c>
      <c r="F375" s="73">
        <v>2800</v>
      </c>
      <c r="G375" s="72">
        <f t="shared" si="34"/>
        <v>1431.6172673494118</v>
      </c>
      <c r="H375" s="29"/>
    </row>
    <row r="376" spans="1:8" s="25" customFormat="1" x14ac:dyDescent="0.25">
      <c r="A376" s="53" t="s">
        <v>630</v>
      </c>
      <c r="B376" s="53" t="s">
        <v>631</v>
      </c>
      <c r="C376" s="50" t="s">
        <v>391</v>
      </c>
      <c r="D376" s="29">
        <f t="shared" si="35"/>
        <v>1558.7659999999998</v>
      </c>
      <c r="E376" s="30">
        <f t="shared" si="33"/>
        <v>796.98440048470468</v>
      </c>
      <c r="F376" s="73">
        <v>1417.06</v>
      </c>
      <c r="G376" s="72">
        <f t="shared" si="34"/>
        <v>724.53127316791335</v>
      </c>
      <c r="H376" s="29"/>
    </row>
    <row r="377" spans="1:8" s="25" customFormat="1" x14ac:dyDescent="0.25">
      <c r="A377" s="53" t="s">
        <v>632</v>
      </c>
      <c r="B377" s="53" t="s">
        <v>633</v>
      </c>
      <c r="C377" s="50" t="s">
        <v>391</v>
      </c>
      <c r="D377" s="29">
        <f t="shared" si="35"/>
        <v>1375</v>
      </c>
      <c r="E377" s="30">
        <f t="shared" si="33"/>
        <v>703.02633664480038</v>
      </c>
      <c r="F377" s="73">
        <v>1250</v>
      </c>
      <c r="G377" s="72">
        <f t="shared" si="34"/>
        <v>639.11485149527311</v>
      </c>
      <c r="H377" s="29"/>
    </row>
    <row r="378" spans="1:8" s="25" customFormat="1" x14ac:dyDescent="0.25">
      <c r="A378" s="53" t="s">
        <v>634</v>
      </c>
      <c r="B378" s="53" t="s">
        <v>635</v>
      </c>
      <c r="C378" s="50" t="s">
        <v>391</v>
      </c>
      <c r="D378" s="29">
        <f t="shared" si="35"/>
        <v>1067</v>
      </c>
      <c r="E378" s="30">
        <f t="shared" si="33"/>
        <v>545.54843723636509</v>
      </c>
      <c r="F378" s="73">
        <v>970</v>
      </c>
      <c r="G378" s="72">
        <f t="shared" si="34"/>
        <v>495.95312476033195</v>
      </c>
      <c r="H378" s="29"/>
    </row>
    <row r="379" spans="1:8" s="25" customFormat="1" x14ac:dyDescent="0.25">
      <c r="A379" s="53" t="s">
        <v>636</v>
      </c>
      <c r="B379" s="53" t="s">
        <v>637</v>
      </c>
      <c r="C379" s="50" t="s">
        <v>391</v>
      </c>
      <c r="D379" s="29">
        <f t="shared" si="35"/>
        <v>617.1</v>
      </c>
      <c r="E379" s="30">
        <f t="shared" si="33"/>
        <v>315.51821988618644</v>
      </c>
      <c r="F379" s="73">
        <v>561</v>
      </c>
      <c r="G379" s="72">
        <f t="shared" si="34"/>
        <v>286.8347453510786</v>
      </c>
      <c r="H379" s="29"/>
    </row>
    <row r="380" spans="1:8" s="25" customFormat="1" x14ac:dyDescent="0.25">
      <c r="A380" s="53" t="s">
        <v>638</v>
      </c>
      <c r="B380" s="53" t="s">
        <v>639</v>
      </c>
      <c r="C380" s="50" t="s">
        <v>391</v>
      </c>
      <c r="D380" s="29">
        <f t="shared" si="35"/>
        <v>2593.5030000000002</v>
      </c>
      <c r="E380" s="30">
        <f t="shared" si="33"/>
        <v>1326.0370277580364</v>
      </c>
      <c r="F380" s="73">
        <v>2357.73</v>
      </c>
      <c r="G380" s="72">
        <f t="shared" si="34"/>
        <v>1205.4882070527603</v>
      </c>
      <c r="H380" s="29"/>
    </row>
    <row r="381" spans="1:8" s="25" customFormat="1" x14ac:dyDescent="0.25">
      <c r="A381" s="53" t="s">
        <v>504</v>
      </c>
      <c r="B381" s="53" t="s">
        <v>252</v>
      </c>
      <c r="C381" s="50" t="s">
        <v>391</v>
      </c>
      <c r="D381" s="29">
        <f t="shared" si="35"/>
        <v>242</v>
      </c>
      <c r="E381" s="30">
        <f t="shared" si="33"/>
        <v>123.73263524948487</v>
      </c>
      <c r="F381" s="73">
        <v>220</v>
      </c>
      <c r="G381" s="72">
        <f t="shared" si="34"/>
        <v>112.48421386316807</v>
      </c>
      <c r="H381" s="29"/>
    </row>
    <row r="382" spans="1:8" s="25" customFormat="1" x14ac:dyDescent="0.2">
      <c r="A382" s="14" t="s">
        <v>602</v>
      </c>
      <c r="B382" s="22"/>
      <c r="C382" s="26"/>
      <c r="D382" s="66"/>
      <c r="E382" s="67"/>
      <c r="F382" s="66"/>
      <c r="G382" s="66"/>
      <c r="H382" s="66"/>
    </row>
    <row r="383" spans="1:8" s="25" customFormat="1" x14ac:dyDescent="0.2">
      <c r="A383" s="48" t="s">
        <v>308</v>
      </c>
      <c r="B383" s="49" t="s">
        <v>263</v>
      </c>
      <c r="C383" s="50" t="s">
        <v>409</v>
      </c>
      <c r="D383" s="29">
        <f t="shared" ref="D383:D393" si="36">E383*1.95583</f>
        <v>21.514129999999998</v>
      </c>
      <c r="E383" s="30">
        <v>11</v>
      </c>
      <c r="F383" s="29"/>
      <c r="G383" s="29"/>
      <c r="H383" s="29"/>
    </row>
    <row r="384" spans="1:8" s="25" customFormat="1" x14ac:dyDescent="0.2">
      <c r="A384" s="48" t="s">
        <v>309</v>
      </c>
      <c r="B384" s="49" t="s">
        <v>241</v>
      </c>
      <c r="C384" s="50" t="s">
        <v>409</v>
      </c>
      <c r="D384" s="29">
        <f t="shared" si="36"/>
        <v>31.293279999999999</v>
      </c>
      <c r="E384" s="30">
        <v>16</v>
      </c>
      <c r="F384" s="29"/>
      <c r="G384" s="29"/>
      <c r="H384" s="29"/>
    </row>
    <row r="385" spans="1:8" s="25" customFormat="1" x14ac:dyDescent="0.2">
      <c r="A385" s="53" t="s">
        <v>439</v>
      </c>
      <c r="B385" s="59" t="s">
        <v>440</v>
      </c>
      <c r="C385" s="50" t="s">
        <v>391</v>
      </c>
      <c r="D385" s="29">
        <f t="shared" si="36"/>
        <v>107.57065</v>
      </c>
      <c r="E385" s="30">
        <v>55</v>
      </c>
      <c r="F385" s="29"/>
      <c r="G385" s="29"/>
      <c r="H385" s="29"/>
    </row>
    <row r="386" spans="1:8" s="25" customFormat="1" x14ac:dyDescent="0.2">
      <c r="A386" s="48" t="s">
        <v>438</v>
      </c>
      <c r="B386" s="49" t="s">
        <v>436</v>
      </c>
      <c r="C386" s="50" t="s">
        <v>437</v>
      </c>
      <c r="D386" s="29">
        <f t="shared" si="36"/>
        <v>31.293279999999999</v>
      </c>
      <c r="E386" s="30">
        <v>16</v>
      </c>
      <c r="F386" s="29"/>
      <c r="G386" s="29"/>
      <c r="H386" s="29"/>
    </row>
    <row r="387" spans="1:8" s="25" customFormat="1" x14ac:dyDescent="0.2">
      <c r="A387" s="48" t="s">
        <v>277</v>
      </c>
      <c r="B387" s="49" t="s">
        <v>278</v>
      </c>
      <c r="C387" s="50" t="s">
        <v>391</v>
      </c>
      <c r="D387" s="29">
        <f t="shared" si="36"/>
        <v>127.12895</v>
      </c>
      <c r="E387" s="30">
        <v>65</v>
      </c>
      <c r="F387" s="29"/>
      <c r="G387" s="29"/>
      <c r="H387" s="29"/>
    </row>
    <row r="388" spans="1:8" s="25" customFormat="1" x14ac:dyDescent="0.2">
      <c r="A388" s="48" t="s">
        <v>279</v>
      </c>
      <c r="B388" s="49" t="s">
        <v>280</v>
      </c>
      <c r="C388" s="50" t="s">
        <v>409</v>
      </c>
      <c r="D388" s="29">
        <f t="shared" si="36"/>
        <v>25.425789999999999</v>
      </c>
      <c r="E388" s="30">
        <v>13</v>
      </c>
      <c r="F388" s="29"/>
      <c r="G388" s="29"/>
      <c r="H388" s="29"/>
    </row>
    <row r="389" spans="1:8" s="25" customFormat="1" x14ac:dyDescent="0.2">
      <c r="A389" s="48" t="s">
        <v>427</v>
      </c>
      <c r="B389" s="49" t="s">
        <v>425</v>
      </c>
      <c r="C389" s="50" t="s">
        <v>409</v>
      </c>
      <c r="D389" s="29">
        <f t="shared" si="36"/>
        <v>25.425789999999999</v>
      </c>
      <c r="E389" s="30">
        <v>13</v>
      </c>
      <c r="F389" s="29"/>
      <c r="G389" s="29"/>
      <c r="H389" s="29"/>
    </row>
    <row r="390" spans="1:8" s="25" customFormat="1" x14ac:dyDescent="0.2">
      <c r="A390" s="48" t="s">
        <v>310</v>
      </c>
      <c r="B390" s="49" t="s">
        <v>245</v>
      </c>
      <c r="C390" s="50" t="s">
        <v>391</v>
      </c>
      <c r="D390" s="29">
        <f t="shared" si="36"/>
        <v>15.64664</v>
      </c>
      <c r="E390" s="30">
        <v>8</v>
      </c>
      <c r="F390" s="29"/>
      <c r="G390" s="29"/>
      <c r="H390" s="29"/>
    </row>
    <row r="391" spans="1:8" s="25" customFormat="1" x14ac:dyDescent="0.2">
      <c r="A391" s="48" t="s">
        <v>311</v>
      </c>
      <c r="B391" s="49" t="s">
        <v>247</v>
      </c>
      <c r="C391" s="50" t="s">
        <v>391</v>
      </c>
      <c r="D391" s="29">
        <f t="shared" si="36"/>
        <v>9.7791499999999996</v>
      </c>
      <c r="E391" s="30">
        <v>5</v>
      </c>
      <c r="F391" s="29"/>
      <c r="G391" s="29"/>
      <c r="H391" s="29"/>
    </row>
    <row r="392" spans="1:8" s="25" customFormat="1" x14ac:dyDescent="0.2">
      <c r="A392" s="48" t="s">
        <v>312</v>
      </c>
      <c r="B392" s="49" t="s">
        <v>313</v>
      </c>
      <c r="C392" s="50" t="s">
        <v>391</v>
      </c>
      <c r="D392" s="29">
        <f t="shared" si="36"/>
        <v>15.64664</v>
      </c>
      <c r="E392" s="30">
        <v>8</v>
      </c>
      <c r="F392" s="29"/>
      <c r="G392" s="29"/>
      <c r="H392" s="29"/>
    </row>
    <row r="393" spans="1:8" s="25" customFormat="1" ht="25.5" x14ac:dyDescent="0.2">
      <c r="A393" s="53" t="s">
        <v>428</v>
      </c>
      <c r="B393" s="59" t="s">
        <v>715</v>
      </c>
      <c r="C393" s="50" t="s">
        <v>391</v>
      </c>
      <c r="D393" s="29">
        <f t="shared" si="36"/>
        <v>156.46639999999999</v>
      </c>
      <c r="E393" s="30">
        <v>80</v>
      </c>
      <c r="F393" s="29"/>
      <c r="G393" s="29"/>
      <c r="H393" s="29"/>
    </row>
    <row r="394" spans="1:8" s="25" customFormat="1" x14ac:dyDescent="0.2">
      <c r="A394" s="14" t="s">
        <v>317</v>
      </c>
      <c r="B394" s="22"/>
      <c r="C394" s="26"/>
      <c r="D394" s="66"/>
      <c r="E394" s="67"/>
      <c r="F394" s="66"/>
      <c r="G394" s="66"/>
      <c r="H394" s="66"/>
    </row>
    <row r="395" spans="1:8" s="25" customFormat="1" x14ac:dyDescent="0.25">
      <c r="A395" s="53" t="s">
        <v>487</v>
      </c>
      <c r="B395" s="53" t="s">
        <v>253</v>
      </c>
      <c r="C395" s="50" t="s">
        <v>391</v>
      </c>
      <c r="D395" s="29">
        <f t="shared" ref="D395:D414" si="37">F395*10%+F395</f>
        <v>462</v>
      </c>
      <c r="E395" s="30">
        <f t="shared" ref="E395:E414" si="38">D395/1.95583</f>
        <v>236.21684911265294</v>
      </c>
      <c r="F395" s="73">
        <v>420</v>
      </c>
      <c r="G395" s="72">
        <f t="shared" ref="G395:G414" si="39">F395/1.95583</f>
        <v>214.74259010241178</v>
      </c>
      <c r="H395" s="29"/>
    </row>
    <row r="396" spans="1:8" s="25" customFormat="1" x14ac:dyDescent="0.25">
      <c r="A396" s="53" t="s">
        <v>455</v>
      </c>
      <c r="B396" s="53" t="s">
        <v>640</v>
      </c>
      <c r="C396" s="50" t="s">
        <v>391</v>
      </c>
      <c r="D396" s="29">
        <f t="shared" si="37"/>
        <v>550</v>
      </c>
      <c r="E396" s="30">
        <f t="shared" si="38"/>
        <v>281.21053465792016</v>
      </c>
      <c r="F396" s="73">
        <v>500</v>
      </c>
      <c r="G396" s="72">
        <f t="shared" si="39"/>
        <v>255.64594059810923</v>
      </c>
      <c r="H396" s="29"/>
    </row>
    <row r="397" spans="1:8" s="25" customFormat="1" x14ac:dyDescent="0.25">
      <c r="A397" s="53" t="s">
        <v>601</v>
      </c>
      <c r="B397" s="53" t="s">
        <v>288</v>
      </c>
      <c r="C397" s="50" t="s">
        <v>391</v>
      </c>
      <c r="D397" s="29">
        <f t="shared" si="37"/>
        <v>267.3</v>
      </c>
      <c r="E397" s="30">
        <f t="shared" si="38"/>
        <v>136.6683198437492</v>
      </c>
      <c r="F397" s="73">
        <v>243</v>
      </c>
      <c r="G397" s="72">
        <f t="shared" si="39"/>
        <v>124.2439271306811</v>
      </c>
      <c r="H397" s="29"/>
    </row>
    <row r="398" spans="1:8" s="25" customFormat="1" x14ac:dyDescent="0.25">
      <c r="A398" s="53" t="s">
        <v>641</v>
      </c>
      <c r="B398" s="53" t="s">
        <v>318</v>
      </c>
      <c r="C398" s="50" t="s">
        <v>391</v>
      </c>
      <c r="D398" s="29">
        <f t="shared" si="37"/>
        <v>1798.5</v>
      </c>
      <c r="E398" s="30">
        <f t="shared" si="38"/>
        <v>919.55844833139895</v>
      </c>
      <c r="F398" s="73">
        <v>1635</v>
      </c>
      <c r="G398" s="72">
        <f t="shared" si="39"/>
        <v>835.96222575581726</v>
      </c>
      <c r="H398" s="29"/>
    </row>
    <row r="399" spans="1:8" s="25" customFormat="1" x14ac:dyDescent="0.25">
      <c r="A399" s="53" t="s">
        <v>642</v>
      </c>
      <c r="B399" s="53" t="s">
        <v>643</v>
      </c>
      <c r="C399" s="50" t="s">
        <v>391</v>
      </c>
      <c r="D399" s="29">
        <f t="shared" si="37"/>
        <v>7764.3829999999998</v>
      </c>
      <c r="E399" s="30">
        <f t="shared" si="38"/>
        <v>3969.8659903979383</v>
      </c>
      <c r="F399" s="73">
        <v>7058.53</v>
      </c>
      <c r="G399" s="72">
        <f t="shared" si="39"/>
        <v>3608.9690821799441</v>
      </c>
      <c r="H399" s="29"/>
    </row>
    <row r="400" spans="1:8" s="25" customFormat="1" x14ac:dyDescent="0.25">
      <c r="A400" s="53" t="s">
        <v>644</v>
      </c>
      <c r="B400" s="53" t="s">
        <v>319</v>
      </c>
      <c r="C400" s="50" t="s">
        <v>391</v>
      </c>
      <c r="D400" s="29">
        <f t="shared" si="37"/>
        <v>1919.5</v>
      </c>
      <c r="E400" s="30">
        <f t="shared" si="38"/>
        <v>981.42476595614141</v>
      </c>
      <c r="F400" s="73">
        <v>1745</v>
      </c>
      <c r="G400" s="72">
        <f t="shared" si="39"/>
        <v>892.20433268740123</v>
      </c>
      <c r="H400" s="29"/>
    </row>
    <row r="401" spans="1:8" s="25" customFormat="1" ht="25.5" x14ac:dyDescent="0.25">
      <c r="A401" s="53" t="s">
        <v>645</v>
      </c>
      <c r="B401" s="53" t="s">
        <v>320</v>
      </c>
      <c r="C401" s="50" t="s">
        <v>391</v>
      </c>
      <c r="D401" s="29">
        <f t="shared" si="37"/>
        <v>2409.4949999999999</v>
      </c>
      <c r="E401" s="30">
        <f t="shared" si="38"/>
        <v>1231.9552312828823</v>
      </c>
      <c r="F401" s="73">
        <v>2190.4499999999998</v>
      </c>
      <c r="G401" s="72">
        <f t="shared" si="39"/>
        <v>1119.9593011662566</v>
      </c>
      <c r="H401" s="29"/>
    </row>
    <row r="402" spans="1:8" s="25" customFormat="1" x14ac:dyDescent="0.25">
      <c r="A402" s="53" t="s">
        <v>646</v>
      </c>
      <c r="B402" s="53" t="s">
        <v>647</v>
      </c>
      <c r="C402" s="50" t="s">
        <v>391</v>
      </c>
      <c r="D402" s="29">
        <f t="shared" si="37"/>
        <v>1394.8</v>
      </c>
      <c r="E402" s="30">
        <f t="shared" si="38"/>
        <v>713.14991589248552</v>
      </c>
      <c r="F402" s="73">
        <v>1268</v>
      </c>
      <c r="G402" s="72">
        <f t="shared" si="39"/>
        <v>648.31810535680506</v>
      </c>
      <c r="H402" s="29"/>
    </row>
    <row r="403" spans="1:8" s="25" customFormat="1" x14ac:dyDescent="0.25">
      <c r="A403" s="53" t="s">
        <v>648</v>
      </c>
      <c r="B403" s="53" t="s">
        <v>649</v>
      </c>
      <c r="C403" s="50" t="s">
        <v>391</v>
      </c>
      <c r="D403" s="29">
        <f t="shared" si="37"/>
        <v>5226.8589999999995</v>
      </c>
      <c r="E403" s="30">
        <f t="shared" si="38"/>
        <v>2672.4505708573852</v>
      </c>
      <c r="F403" s="73">
        <v>4751.6899999999996</v>
      </c>
      <c r="G403" s="72">
        <f t="shared" si="39"/>
        <v>2429.5005189612593</v>
      </c>
      <c r="H403" s="29"/>
    </row>
    <row r="404" spans="1:8" s="25" customFormat="1" x14ac:dyDescent="0.25">
      <c r="A404" s="53" t="s">
        <v>650</v>
      </c>
      <c r="B404" s="53" t="s">
        <v>321</v>
      </c>
      <c r="C404" s="50" t="s">
        <v>391</v>
      </c>
      <c r="D404" s="29">
        <f t="shared" si="37"/>
        <v>1241.4599999999998</v>
      </c>
      <c r="E404" s="30">
        <f t="shared" si="38"/>
        <v>634.74841882985731</v>
      </c>
      <c r="F404" s="73">
        <v>1128.5999999999999</v>
      </c>
      <c r="G404" s="72">
        <f t="shared" si="39"/>
        <v>577.04401711805212</v>
      </c>
      <c r="H404" s="29"/>
    </row>
    <row r="405" spans="1:8" s="25" customFormat="1" x14ac:dyDescent="0.25">
      <c r="A405" s="53" t="s">
        <v>651</v>
      </c>
      <c r="B405" s="53" t="s">
        <v>322</v>
      </c>
      <c r="C405" s="50" t="s">
        <v>391</v>
      </c>
      <c r="D405" s="29">
        <f t="shared" si="37"/>
        <v>4660.26</v>
      </c>
      <c r="E405" s="30">
        <f t="shared" si="38"/>
        <v>2382.7531022634894</v>
      </c>
      <c r="F405" s="73">
        <v>4236.6000000000004</v>
      </c>
      <c r="G405" s="72">
        <f t="shared" si="39"/>
        <v>2166.1391838758996</v>
      </c>
      <c r="H405" s="29"/>
    </row>
    <row r="406" spans="1:8" s="25" customFormat="1" ht="18" customHeight="1" x14ac:dyDescent="0.25">
      <c r="A406" s="53" t="s">
        <v>652</v>
      </c>
      <c r="B406" s="53" t="s">
        <v>323</v>
      </c>
      <c r="C406" s="50" t="s">
        <v>391</v>
      </c>
      <c r="D406" s="29">
        <f t="shared" si="37"/>
        <v>2085.9189999999999</v>
      </c>
      <c r="E406" s="30">
        <f t="shared" si="38"/>
        <v>1066.5134495329348</v>
      </c>
      <c r="F406" s="73">
        <v>1896.29</v>
      </c>
      <c r="G406" s="72">
        <f t="shared" si="39"/>
        <v>969.55768139357713</v>
      </c>
      <c r="H406" s="29"/>
    </row>
    <row r="407" spans="1:8" s="25" customFormat="1" x14ac:dyDescent="0.25">
      <c r="A407" s="53" t="s">
        <v>653</v>
      </c>
      <c r="B407" s="53" t="s">
        <v>324</v>
      </c>
      <c r="C407" s="50" t="s">
        <v>391</v>
      </c>
      <c r="D407" s="29">
        <f t="shared" si="37"/>
        <v>1497.441</v>
      </c>
      <c r="E407" s="30">
        <f t="shared" si="38"/>
        <v>765.62942587034661</v>
      </c>
      <c r="F407" s="73">
        <v>1361.31</v>
      </c>
      <c r="G407" s="72">
        <f t="shared" si="39"/>
        <v>696.02675079122412</v>
      </c>
      <c r="H407" s="29"/>
    </row>
    <row r="408" spans="1:8" s="25" customFormat="1" x14ac:dyDescent="0.25">
      <c r="A408" s="53" t="s">
        <v>654</v>
      </c>
      <c r="B408" s="53" t="s">
        <v>325</v>
      </c>
      <c r="C408" s="50" t="s">
        <v>391</v>
      </c>
      <c r="D408" s="29">
        <f t="shared" si="37"/>
        <v>2473.5150000000003</v>
      </c>
      <c r="E408" s="30">
        <f t="shared" si="38"/>
        <v>1264.6881375170647</v>
      </c>
      <c r="F408" s="73">
        <v>2248.65</v>
      </c>
      <c r="G408" s="72">
        <f t="shared" si="39"/>
        <v>1149.7164886518767</v>
      </c>
      <c r="H408" s="29"/>
    </row>
    <row r="409" spans="1:8" s="25" customFormat="1" x14ac:dyDescent="0.25">
      <c r="A409" s="53" t="s">
        <v>655</v>
      </c>
      <c r="B409" s="53" t="s">
        <v>326</v>
      </c>
      <c r="C409" s="50" t="s">
        <v>391</v>
      </c>
      <c r="D409" s="29">
        <f t="shared" si="37"/>
        <v>1053.8</v>
      </c>
      <c r="E409" s="30">
        <f t="shared" si="38"/>
        <v>538.79938440457499</v>
      </c>
      <c r="F409" s="73">
        <v>958</v>
      </c>
      <c r="G409" s="72">
        <f t="shared" si="39"/>
        <v>489.81762218597731</v>
      </c>
      <c r="H409" s="29"/>
    </row>
    <row r="410" spans="1:8" s="25" customFormat="1" x14ac:dyDescent="0.25">
      <c r="A410" s="53" t="s">
        <v>656</v>
      </c>
      <c r="B410" s="53" t="s">
        <v>657</v>
      </c>
      <c r="C410" s="50" t="s">
        <v>391</v>
      </c>
      <c r="D410" s="29">
        <f t="shared" si="37"/>
        <v>2090.5280000000002</v>
      </c>
      <c r="E410" s="30">
        <f t="shared" si="38"/>
        <v>1068.8699938133684</v>
      </c>
      <c r="F410" s="73">
        <v>1900.48</v>
      </c>
      <c r="G410" s="72">
        <f t="shared" si="39"/>
        <v>971.69999437578929</v>
      </c>
      <c r="H410" s="29"/>
    </row>
    <row r="411" spans="1:8" s="25" customFormat="1" x14ac:dyDescent="0.25">
      <c r="A411" s="53" t="s">
        <v>658</v>
      </c>
      <c r="B411" s="53" t="s">
        <v>327</v>
      </c>
      <c r="C411" s="50" t="s">
        <v>391</v>
      </c>
      <c r="D411" s="29">
        <f t="shared" si="37"/>
        <v>5624.3110000000006</v>
      </c>
      <c r="E411" s="30">
        <f t="shared" si="38"/>
        <v>2875.6645516225853</v>
      </c>
      <c r="F411" s="73">
        <v>5113.01</v>
      </c>
      <c r="G411" s="72">
        <f t="shared" si="39"/>
        <v>2614.2405014750771</v>
      </c>
      <c r="H411" s="29"/>
    </row>
    <row r="412" spans="1:8" s="25" customFormat="1" x14ac:dyDescent="0.25">
      <c r="A412" s="53" t="s">
        <v>659</v>
      </c>
      <c r="B412" s="53" t="s">
        <v>328</v>
      </c>
      <c r="C412" s="50" t="s">
        <v>391</v>
      </c>
      <c r="D412" s="29">
        <f t="shared" si="37"/>
        <v>2049.3000000000002</v>
      </c>
      <c r="E412" s="30">
        <f t="shared" si="38"/>
        <v>1047.7904521354108</v>
      </c>
      <c r="F412" s="73">
        <v>1863</v>
      </c>
      <c r="G412" s="72">
        <f t="shared" si="39"/>
        <v>952.53677466855504</v>
      </c>
      <c r="H412" s="29"/>
    </row>
    <row r="413" spans="1:8" s="25" customFormat="1" x14ac:dyDescent="0.25">
      <c r="A413" s="53" t="s">
        <v>660</v>
      </c>
      <c r="B413" s="53" t="s">
        <v>661</v>
      </c>
      <c r="C413" s="50" t="s">
        <v>391</v>
      </c>
      <c r="D413" s="29">
        <f t="shared" si="37"/>
        <v>7291.7350000000006</v>
      </c>
      <c r="E413" s="30">
        <f t="shared" si="38"/>
        <v>3728.2049053343085</v>
      </c>
      <c r="F413" s="73">
        <v>6628.85</v>
      </c>
      <c r="G413" s="72">
        <f t="shared" si="39"/>
        <v>3389.277186667553</v>
      </c>
      <c r="H413" s="29"/>
    </row>
    <row r="414" spans="1:8" s="25" customFormat="1" x14ac:dyDescent="0.25">
      <c r="A414" s="53" t="s">
        <v>662</v>
      </c>
      <c r="B414" s="53" t="s">
        <v>663</v>
      </c>
      <c r="C414" s="50" t="s">
        <v>391</v>
      </c>
      <c r="D414" s="29">
        <f t="shared" si="37"/>
        <v>5615.94</v>
      </c>
      <c r="E414" s="30">
        <f t="shared" si="38"/>
        <v>2871.3845272850913</v>
      </c>
      <c r="F414" s="73">
        <v>5105.3999999999996</v>
      </c>
      <c r="G414" s="72">
        <f t="shared" si="39"/>
        <v>2610.3495702591736</v>
      </c>
      <c r="H414" s="29"/>
    </row>
    <row r="415" spans="1:8" s="25" customFormat="1" x14ac:dyDescent="0.2">
      <c r="A415" s="14" t="s">
        <v>329</v>
      </c>
      <c r="B415" s="22"/>
      <c r="C415" s="26"/>
      <c r="D415" s="66"/>
      <c r="E415" s="67"/>
      <c r="F415" s="66"/>
      <c r="G415" s="66"/>
      <c r="H415" s="66"/>
    </row>
    <row r="416" spans="1:8" s="25" customFormat="1" x14ac:dyDescent="0.2">
      <c r="A416" s="48" t="s">
        <v>330</v>
      </c>
      <c r="B416" s="49" t="s">
        <v>331</v>
      </c>
      <c r="C416" s="50" t="s">
        <v>391</v>
      </c>
      <c r="D416" s="29">
        <f t="shared" ref="D416:D445" si="40">E416*1.95583</f>
        <v>48.89575</v>
      </c>
      <c r="E416" s="30">
        <v>25</v>
      </c>
      <c r="F416" s="29"/>
      <c r="G416" s="29"/>
      <c r="H416" s="29"/>
    </row>
    <row r="417" spans="1:8" s="25" customFormat="1" x14ac:dyDescent="0.2">
      <c r="A417" s="48" t="s">
        <v>332</v>
      </c>
      <c r="B417" s="49" t="s">
        <v>442</v>
      </c>
      <c r="C417" s="50" t="s">
        <v>391</v>
      </c>
      <c r="D417" s="29">
        <f t="shared" si="40"/>
        <v>205.36214999999999</v>
      </c>
      <c r="E417" s="30">
        <v>105</v>
      </c>
      <c r="F417" s="29"/>
      <c r="G417" s="29"/>
      <c r="H417" s="29"/>
    </row>
    <row r="418" spans="1:8" s="25" customFormat="1" x14ac:dyDescent="0.2">
      <c r="A418" s="48" t="s">
        <v>444</v>
      </c>
      <c r="B418" s="49" t="s">
        <v>443</v>
      </c>
      <c r="C418" s="50" t="s">
        <v>391</v>
      </c>
      <c r="D418" s="29">
        <f t="shared" si="40"/>
        <v>303.15364999999997</v>
      </c>
      <c r="E418" s="30">
        <v>155</v>
      </c>
      <c r="F418" s="29"/>
      <c r="G418" s="29"/>
      <c r="H418" s="29"/>
    </row>
    <row r="419" spans="1:8" s="25" customFormat="1" x14ac:dyDescent="0.2">
      <c r="A419" s="48" t="s">
        <v>333</v>
      </c>
      <c r="B419" s="49" t="s">
        <v>334</v>
      </c>
      <c r="C419" s="50" t="s">
        <v>391</v>
      </c>
      <c r="D419" s="29">
        <f t="shared" si="40"/>
        <v>48.89575</v>
      </c>
      <c r="E419" s="30">
        <v>25</v>
      </c>
      <c r="F419" s="29"/>
      <c r="G419" s="29"/>
      <c r="H419" s="29"/>
    </row>
    <row r="420" spans="1:8" s="25" customFormat="1" x14ac:dyDescent="0.2">
      <c r="A420" s="48" t="s">
        <v>335</v>
      </c>
      <c r="B420" s="49" t="s">
        <v>405</v>
      </c>
      <c r="C420" s="50" t="s">
        <v>391</v>
      </c>
      <c r="D420" s="29">
        <f t="shared" si="40"/>
        <v>303.15364999999997</v>
      </c>
      <c r="E420" s="30">
        <v>155</v>
      </c>
      <c r="F420" s="29"/>
      <c r="G420" s="29"/>
      <c r="H420" s="29"/>
    </row>
    <row r="421" spans="1:8" s="25" customFormat="1" x14ac:dyDescent="0.2">
      <c r="A421" s="48" t="s">
        <v>414</v>
      </c>
      <c r="B421" s="49" t="s">
        <v>406</v>
      </c>
      <c r="C421" s="50" t="s">
        <v>391</v>
      </c>
      <c r="D421" s="29">
        <f t="shared" si="40"/>
        <v>400.94515000000001</v>
      </c>
      <c r="E421" s="30">
        <v>205</v>
      </c>
      <c r="F421" s="29"/>
      <c r="G421" s="29"/>
      <c r="H421" s="29"/>
    </row>
    <row r="422" spans="1:8" s="25" customFormat="1" x14ac:dyDescent="0.2">
      <c r="A422" s="48" t="s">
        <v>336</v>
      </c>
      <c r="B422" s="49" t="s">
        <v>337</v>
      </c>
      <c r="C422" s="50" t="s">
        <v>391</v>
      </c>
      <c r="D422" s="29">
        <f t="shared" si="40"/>
        <v>400.94515000000001</v>
      </c>
      <c r="E422" s="30">
        <v>205</v>
      </c>
      <c r="F422" s="29"/>
      <c r="G422" s="29"/>
      <c r="H422" s="29"/>
    </row>
    <row r="423" spans="1:8" s="25" customFormat="1" x14ac:dyDescent="0.2">
      <c r="A423" s="48" t="s">
        <v>338</v>
      </c>
      <c r="B423" s="49" t="s">
        <v>339</v>
      </c>
      <c r="C423" s="50" t="s">
        <v>391</v>
      </c>
      <c r="D423" s="29">
        <f t="shared" si="40"/>
        <v>205.36214999999999</v>
      </c>
      <c r="E423" s="30">
        <v>105</v>
      </c>
      <c r="F423" s="29"/>
      <c r="G423" s="29"/>
      <c r="H423" s="29"/>
    </row>
    <row r="424" spans="1:8" s="25" customFormat="1" x14ac:dyDescent="0.2">
      <c r="A424" s="48" t="s">
        <v>340</v>
      </c>
      <c r="B424" s="49" t="s">
        <v>341</v>
      </c>
      <c r="C424" s="50" t="s">
        <v>391</v>
      </c>
      <c r="D424" s="29">
        <f t="shared" si="40"/>
        <v>205.36214999999999</v>
      </c>
      <c r="E424" s="30">
        <v>105</v>
      </c>
      <c r="F424" s="29"/>
      <c r="G424" s="29"/>
      <c r="H424" s="29"/>
    </row>
    <row r="425" spans="1:8" s="25" customFormat="1" x14ac:dyDescent="0.2">
      <c r="A425" s="48" t="s">
        <v>342</v>
      </c>
      <c r="B425" s="49" t="s">
        <v>407</v>
      </c>
      <c r="C425" s="50" t="s">
        <v>391</v>
      </c>
      <c r="D425" s="29">
        <f t="shared" si="40"/>
        <v>205.36214999999999</v>
      </c>
      <c r="E425" s="30">
        <v>105</v>
      </c>
      <c r="F425" s="29"/>
      <c r="G425" s="29"/>
      <c r="H425" s="29"/>
    </row>
    <row r="426" spans="1:8" s="25" customFormat="1" x14ac:dyDescent="0.2">
      <c r="A426" s="48" t="s">
        <v>415</v>
      </c>
      <c r="B426" s="49" t="s">
        <v>408</v>
      </c>
      <c r="C426" s="50" t="s">
        <v>391</v>
      </c>
      <c r="D426" s="29">
        <f t="shared" si="40"/>
        <v>303.15364999999997</v>
      </c>
      <c r="E426" s="30">
        <v>155</v>
      </c>
      <c r="F426" s="29"/>
      <c r="G426" s="29"/>
      <c r="H426" s="29"/>
    </row>
    <row r="427" spans="1:8" s="25" customFormat="1" x14ac:dyDescent="0.2">
      <c r="A427" s="31" t="s">
        <v>457</v>
      </c>
      <c r="B427" s="31" t="s">
        <v>722</v>
      </c>
      <c r="C427" s="63" t="s">
        <v>391</v>
      </c>
      <c r="D427" s="29">
        <f t="shared" si="40"/>
        <v>39.116599999999998</v>
      </c>
      <c r="E427" s="23">
        <v>20</v>
      </c>
      <c r="F427" s="57"/>
      <c r="G427" s="57"/>
      <c r="H427" s="57"/>
    </row>
    <row r="428" spans="1:8" s="25" customFormat="1" x14ac:dyDescent="0.2">
      <c r="A428" s="31" t="s">
        <v>458</v>
      </c>
      <c r="B428" s="31" t="s">
        <v>723</v>
      </c>
      <c r="C428" s="63" t="s">
        <v>391</v>
      </c>
      <c r="D428" s="29">
        <f t="shared" si="40"/>
        <v>97.791499999999999</v>
      </c>
      <c r="E428" s="23">
        <v>50</v>
      </c>
      <c r="F428" s="57"/>
      <c r="G428" s="57"/>
      <c r="H428" s="57"/>
    </row>
    <row r="429" spans="1:8" s="25" customFormat="1" x14ac:dyDescent="0.2">
      <c r="A429" s="31" t="s">
        <v>833</v>
      </c>
      <c r="B429" s="31" t="s">
        <v>724</v>
      </c>
      <c r="C429" s="63" t="s">
        <v>391</v>
      </c>
      <c r="D429" s="29">
        <f t="shared" si="40"/>
        <v>156.46639999999999</v>
      </c>
      <c r="E429" s="23">
        <v>80</v>
      </c>
      <c r="F429" s="57"/>
      <c r="G429" s="57"/>
      <c r="H429" s="57"/>
    </row>
    <row r="430" spans="1:8" s="25" customFormat="1" x14ac:dyDescent="0.2">
      <c r="A430" s="48" t="s">
        <v>343</v>
      </c>
      <c r="B430" s="49" t="s">
        <v>344</v>
      </c>
      <c r="C430" s="50" t="s">
        <v>391</v>
      </c>
      <c r="D430" s="29">
        <f t="shared" si="40"/>
        <v>400.94515000000001</v>
      </c>
      <c r="E430" s="30">
        <v>205</v>
      </c>
      <c r="F430" s="29"/>
      <c r="G430" s="29"/>
      <c r="H430" s="29"/>
    </row>
    <row r="431" spans="1:8" s="25" customFormat="1" x14ac:dyDescent="0.2">
      <c r="A431" s="48" t="s">
        <v>347</v>
      </c>
      <c r="B431" s="49" t="s">
        <v>348</v>
      </c>
      <c r="C431" s="50" t="s">
        <v>391</v>
      </c>
      <c r="D431" s="29">
        <f t="shared" si="40"/>
        <v>1007.25245</v>
      </c>
      <c r="E431" s="30">
        <v>515</v>
      </c>
      <c r="F431" s="29"/>
      <c r="G431" s="29"/>
      <c r="H431" s="29"/>
    </row>
    <row r="432" spans="1:8" s="25" customFormat="1" x14ac:dyDescent="0.2">
      <c r="A432" s="48" t="s">
        <v>345</v>
      </c>
      <c r="B432" s="49" t="s">
        <v>346</v>
      </c>
      <c r="C432" s="50" t="s">
        <v>391</v>
      </c>
      <c r="D432" s="29">
        <f t="shared" si="40"/>
        <v>400.94515000000001</v>
      </c>
      <c r="E432" s="30">
        <v>205</v>
      </c>
      <c r="F432" s="29"/>
      <c r="G432" s="29"/>
      <c r="H432" s="29"/>
    </row>
    <row r="433" spans="1:8" s="25" customFormat="1" x14ac:dyDescent="0.2">
      <c r="A433" s="53" t="s">
        <v>439</v>
      </c>
      <c r="B433" s="59" t="s">
        <v>440</v>
      </c>
      <c r="C433" s="50" t="s">
        <v>391</v>
      </c>
      <c r="D433" s="29">
        <f t="shared" si="40"/>
        <v>107.57065</v>
      </c>
      <c r="E433" s="30">
        <v>55</v>
      </c>
      <c r="F433" s="29"/>
      <c r="G433" s="29"/>
      <c r="H433" s="29"/>
    </row>
    <row r="434" spans="1:8" s="25" customFormat="1" x14ac:dyDescent="0.2">
      <c r="A434" s="48" t="s">
        <v>438</v>
      </c>
      <c r="B434" s="49" t="s">
        <v>436</v>
      </c>
      <c r="C434" s="50" t="s">
        <v>437</v>
      </c>
      <c r="D434" s="29">
        <f t="shared" si="40"/>
        <v>31.293279999999999</v>
      </c>
      <c r="E434" s="30">
        <v>16</v>
      </c>
      <c r="F434" s="29"/>
      <c r="G434" s="29"/>
      <c r="H434" s="29"/>
    </row>
    <row r="435" spans="1:8" s="25" customFormat="1" x14ac:dyDescent="0.2">
      <c r="A435" s="48" t="s">
        <v>449</v>
      </c>
      <c r="B435" s="49" t="s">
        <v>447</v>
      </c>
      <c r="C435" s="50" t="s">
        <v>391</v>
      </c>
      <c r="D435" s="29">
        <f t="shared" si="40"/>
        <v>303.15364999999997</v>
      </c>
      <c r="E435" s="30">
        <v>155</v>
      </c>
      <c r="F435" s="29"/>
      <c r="G435" s="29"/>
      <c r="H435" s="29"/>
    </row>
    <row r="436" spans="1:8" s="25" customFormat="1" x14ac:dyDescent="0.2">
      <c r="A436" s="48" t="s">
        <v>450</v>
      </c>
      <c r="B436" s="49" t="s">
        <v>448</v>
      </c>
      <c r="C436" s="50" t="s">
        <v>391</v>
      </c>
      <c r="D436" s="29">
        <f t="shared" si="40"/>
        <v>254.25790000000001</v>
      </c>
      <c r="E436" s="30">
        <v>130</v>
      </c>
      <c r="F436" s="29"/>
      <c r="G436" s="29"/>
      <c r="H436" s="29"/>
    </row>
    <row r="437" spans="1:8" s="25" customFormat="1" x14ac:dyDescent="0.2">
      <c r="A437" s="48" t="s">
        <v>349</v>
      </c>
      <c r="B437" s="49" t="s">
        <v>413</v>
      </c>
      <c r="C437" s="50" t="s">
        <v>409</v>
      </c>
      <c r="D437" s="29">
        <f t="shared" si="40"/>
        <v>19.558299999999999</v>
      </c>
      <c r="E437" s="30">
        <v>10</v>
      </c>
      <c r="F437" s="29"/>
      <c r="G437" s="29"/>
      <c r="H437" s="29"/>
    </row>
    <row r="438" spans="1:8" s="25" customFormat="1" x14ac:dyDescent="0.2">
      <c r="A438" s="48" t="s">
        <v>351</v>
      </c>
      <c r="B438" s="49" t="s">
        <v>352</v>
      </c>
      <c r="C438" s="50" t="s">
        <v>409</v>
      </c>
      <c r="D438" s="29">
        <f t="shared" si="40"/>
        <v>31.293279999999999</v>
      </c>
      <c r="E438" s="30">
        <v>16</v>
      </c>
      <c r="F438" s="29"/>
      <c r="G438" s="29"/>
      <c r="H438" s="29"/>
    </row>
    <row r="439" spans="1:8" s="25" customFormat="1" x14ac:dyDescent="0.2">
      <c r="A439" s="48" t="s">
        <v>277</v>
      </c>
      <c r="B439" s="49" t="s">
        <v>278</v>
      </c>
      <c r="C439" s="50" t="s">
        <v>391</v>
      </c>
      <c r="D439" s="29">
        <f t="shared" si="40"/>
        <v>127.12895</v>
      </c>
      <c r="E439" s="30">
        <v>65</v>
      </c>
      <c r="F439" s="29"/>
      <c r="G439" s="29"/>
      <c r="H439" s="29"/>
    </row>
    <row r="440" spans="1:8" s="25" customFormat="1" x14ac:dyDescent="0.2">
      <c r="A440" s="48" t="s">
        <v>279</v>
      </c>
      <c r="B440" s="49" t="s">
        <v>280</v>
      </c>
      <c r="C440" s="50" t="s">
        <v>409</v>
      </c>
      <c r="D440" s="29">
        <f t="shared" si="40"/>
        <v>25.425789999999999</v>
      </c>
      <c r="E440" s="30">
        <v>13</v>
      </c>
      <c r="F440" s="29"/>
      <c r="G440" s="29"/>
      <c r="H440" s="29"/>
    </row>
    <row r="441" spans="1:8" s="25" customFormat="1" x14ac:dyDescent="0.2">
      <c r="A441" s="48" t="s">
        <v>427</v>
      </c>
      <c r="B441" s="49" t="s">
        <v>425</v>
      </c>
      <c r="C441" s="50" t="s">
        <v>409</v>
      </c>
      <c r="D441" s="29">
        <f t="shared" si="40"/>
        <v>25.425789999999999</v>
      </c>
      <c r="E441" s="30">
        <v>13</v>
      </c>
      <c r="F441" s="29"/>
      <c r="G441" s="29"/>
      <c r="H441" s="29"/>
    </row>
    <row r="442" spans="1:8" s="25" customFormat="1" x14ac:dyDescent="0.2">
      <c r="A442" s="48" t="s">
        <v>353</v>
      </c>
      <c r="B442" s="49" t="s">
        <v>354</v>
      </c>
      <c r="C442" s="50" t="s">
        <v>391</v>
      </c>
      <c r="D442" s="29">
        <f t="shared" si="40"/>
        <v>15.64664</v>
      </c>
      <c r="E442" s="30">
        <v>8</v>
      </c>
      <c r="F442" s="29"/>
      <c r="G442" s="29"/>
      <c r="H442" s="29"/>
    </row>
    <row r="443" spans="1:8" s="25" customFormat="1" x14ac:dyDescent="0.2">
      <c r="A443" s="48" t="s">
        <v>355</v>
      </c>
      <c r="B443" s="49" t="s">
        <v>356</v>
      </c>
      <c r="C443" s="50" t="s">
        <v>391</v>
      </c>
      <c r="D443" s="29">
        <f t="shared" si="40"/>
        <v>9.7791499999999996</v>
      </c>
      <c r="E443" s="30">
        <v>5</v>
      </c>
      <c r="F443" s="29"/>
      <c r="G443" s="29"/>
      <c r="H443" s="29"/>
    </row>
    <row r="444" spans="1:8" s="25" customFormat="1" x14ac:dyDescent="0.2">
      <c r="A444" s="48" t="s">
        <v>357</v>
      </c>
      <c r="B444" s="49" t="s">
        <v>358</v>
      </c>
      <c r="C444" s="50" t="s">
        <v>391</v>
      </c>
      <c r="D444" s="29">
        <f t="shared" si="40"/>
        <v>15.64664</v>
      </c>
      <c r="E444" s="30">
        <v>8</v>
      </c>
      <c r="F444" s="29"/>
      <c r="G444" s="29"/>
      <c r="H444" s="29"/>
    </row>
    <row r="445" spans="1:8" s="25" customFormat="1" ht="25.5" x14ac:dyDescent="0.2">
      <c r="A445" s="53" t="s">
        <v>428</v>
      </c>
      <c r="B445" s="59" t="s">
        <v>715</v>
      </c>
      <c r="C445" s="50" t="s">
        <v>391</v>
      </c>
      <c r="D445" s="29">
        <f t="shared" si="40"/>
        <v>156.46639999999999</v>
      </c>
      <c r="E445" s="30">
        <v>80</v>
      </c>
      <c r="F445" s="29"/>
      <c r="G445" s="29"/>
      <c r="H445" s="29"/>
    </row>
    <row r="446" spans="1:8" s="25" customFormat="1" x14ac:dyDescent="0.2">
      <c r="A446" s="14" t="s">
        <v>359</v>
      </c>
      <c r="B446" s="22"/>
      <c r="C446" s="26"/>
      <c r="D446" s="66"/>
      <c r="E446" s="67"/>
      <c r="F446" s="66"/>
      <c r="G446" s="66"/>
      <c r="H446" s="66"/>
    </row>
    <row r="447" spans="1:8" s="25" customFormat="1" x14ac:dyDescent="0.25">
      <c r="A447" s="53" t="s">
        <v>601</v>
      </c>
      <c r="B447" s="53" t="s">
        <v>288</v>
      </c>
      <c r="C447" s="50" t="s">
        <v>391</v>
      </c>
      <c r="D447" s="29">
        <f t="shared" ref="D447:D481" si="41">F447*10%+F447</f>
        <v>267.3</v>
      </c>
      <c r="E447" s="30">
        <f t="shared" ref="E447:E481" si="42">D447/1.95583</f>
        <v>136.6683198437492</v>
      </c>
      <c r="F447" s="73">
        <v>243</v>
      </c>
      <c r="G447" s="72">
        <f t="shared" ref="G447:G481" si="43">F447/1.95583</f>
        <v>124.2439271306811</v>
      </c>
      <c r="H447" s="29"/>
    </row>
    <row r="448" spans="1:8" s="25" customFormat="1" x14ac:dyDescent="0.25">
      <c r="A448" s="53" t="s">
        <v>486</v>
      </c>
      <c r="B448" s="53" t="s">
        <v>254</v>
      </c>
      <c r="C448" s="50" t="s">
        <v>391</v>
      </c>
      <c r="D448" s="29">
        <f t="shared" si="41"/>
        <v>550</v>
      </c>
      <c r="E448" s="30">
        <f t="shared" si="42"/>
        <v>281.21053465792016</v>
      </c>
      <c r="F448" s="73">
        <v>500</v>
      </c>
      <c r="G448" s="72">
        <f t="shared" si="43"/>
        <v>255.64594059810923</v>
      </c>
      <c r="H448" s="29"/>
    </row>
    <row r="449" spans="1:8" s="25" customFormat="1" ht="25.5" x14ac:dyDescent="0.25">
      <c r="A449" s="53" t="s">
        <v>476</v>
      </c>
      <c r="B449" s="53" t="s">
        <v>477</v>
      </c>
      <c r="C449" s="50" t="s">
        <v>391</v>
      </c>
      <c r="D449" s="29">
        <f t="shared" si="41"/>
        <v>1485</v>
      </c>
      <c r="E449" s="30">
        <f t="shared" si="42"/>
        <v>759.26844357638447</v>
      </c>
      <c r="F449" s="73">
        <v>1350</v>
      </c>
      <c r="G449" s="72">
        <f t="shared" si="43"/>
        <v>690.24403961489497</v>
      </c>
      <c r="H449" s="29"/>
    </row>
    <row r="450" spans="1:8" s="25" customFormat="1" ht="25.5" x14ac:dyDescent="0.25">
      <c r="A450" s="53" t="s">
        <v>480</v>
      </c>
      <c r="B450" s="53" t="s">
        <v>481</v>
      </c>
      <c r="C450" s="50" t="s">
        <v>391</v>
      </c>
      <c r="D450" s="29">
        <f t="shared" si="41"/>
        <v>1559.8</v>
      </c>
      <c r="E450" s="30">
        <f t="shared" si="42"/>
        <v>797.5130762898616</v>
      </c>
      <c r="F450" s="73">
        <v>1418</v>
      </c>
      <c r="G450" s="72">
        <f t="shared" si="43"/>
        <v>725.01188753623785</v>
      </c>
      <c r="H450" s="29"/>
    </row>
    <row r="451" spans="1:8" s="25" customFormat="1" x14ac:dyDescent="0.25">
      <c r="A451" s="53" t="s">
        <v>571</v>
      </c>
      <c r="B451" s="53" t="s">
        <v>572</v>
      </c>
      <c r="C451" s="50" t="s">
        <v>391</v>
      </c>
      <c r="D451" s="29">
        <f t="shared" si="41"/>
        <v>974.6</v>
      </c>
      <c r="E451" s="30">
        <f t="shared" si="42"/>
        <v>498.30506741383454</v>
      </c>
      <c r="F451" s="73">
        <v>886</v>
      </c>
      <c r="G451" s="72">
        <f t="shared" si="43"/>
        <v>453.00460673984958</v>
      </c>
      <c r="H451" s="29"/>
    </row>
    <row r="452" spans="1:8" s="25" customFormat="1" ht="25.5" x14ac:dyDescent="0.25">
      <c r="A452" s="53" t="s">
        <v>668</v>
      </c>
      <c r="B452" s="53" t="s">
        <v>669</v>
      </c>
      <c r="C452" s="50" t="s">
        <v>391</v>
      </c>
      <c r="D452" s="29">
        <f t="shared" si="41"/>
        <v>5602.3</v>
      </c>
      <c r="E452" s="30">
        <f t="shared" si="42"/>
        <v>2864.4105060255752</v>
      </c>
      <c r="F452" s="73">
        <v>5093</v>
      </c>
      <c r="G452" s="72">
        <f t="shared" si="43"/>
        <v>2604.009550932341</v>
      </c>
      <c r="H452" s="29"/>
    </row>
    <row r="453" spans="1:8" s="25" customFormat="1" ht="25.5" x14ac:dyDescent="0.25">
      <c r="A453" s="53" t="s">
        <v>670</v>
      </c>
      <c r="B453" s="53" t="s">
        <v>671</v>
      </c>
      <c r="C453" s="50" t="s">
        <v>391</v>
      </c>
      <c r="D453" s="29">
        <f t="shared" si="41"/>
        <v>4496.1840000000002</v>
      </c>
      <c r="E453" s="30">
        <f t="shared" si="42"/>
        <v>2298.8623755643384</v>
      </c>
      <c r="F453" s="73">
        <v>4087.44</v>
      </c>
      <c r="G453" s="72">
        <f t="shared" si="43"/>
        <v>2089.8748868766716</v>
      </c>
      <c r="H453" s="29"/>
    </row>
    <row r="454" spans="1:8" s="25" customFormat="1" ht="25.5" x14ac:dyDescent="0.25">
      <c r="A454" s="53" t="s">
        <v>672</v>
      </c>
      <c r="B454" s="53" t="s">
        <v>673</v>
      </c>
      <c r="C454" s="50" t="s">
        <v>391</v>
      </c>
      <c r="D454" s="29">
        <f t="shared" si="41"/>
        <v>5964.9589999999998</v>
      </c>
      <c r="E454" s="30">
        <f t="shared" si="42"/>
        <v>3049.8351083683142</v>
      </c>
      <c r="F454" s="73">
        <v>5422.69</v>
      </c>
      <c r="G454" s="72">
        <f t="shared" si="43"/>
        <v>2772.5773712439218</v>
      </c>
      <c r="H454" s="29"/>
    </row>
    <row r="455" spans="1:8" s="25" customFormat="1" x14ac:dyDescent="0.25">
      <c r="A455" s="53" t="s">
        <v>674</v>
      </c>
      <c r="B455" s="53" t="s">
        <v>675</v>
      </c>
      <c r="C455" s="50" t="s">
        <v>391</v>
      </c>
      <c r="D455" s="29">
        <f t="shared" si="41"/>
        <v>2459.16</v>
      </c>
      <c r="E455" s="30">
        <f t="shared" si="42"/>
        <v>1257.3485425624926</v>
      </c>
      <c r="F455" s="73">
        <v>2235.6</v>
      </c>
      <c r="G455" s="72">
        <f t="shared" si="43"/>
        <v>1143.0441296022659</v>
      </c>
      <c r="H455" s="29"/>
    </row>
    <row r="456" spans="1:8" s="25" customFormat="1" x14ac:dyDescent="0.25">
      <c r="A456" s="53" t="s">
        <v>435</v>
      </c>
      <c r="B456" s="53" t="s">
        <v>676</v>
      </c>
      <c r="C456" s="50" t="s">
        <v>391</v>
      </c>
      <c r="D456" s="29">
        <f t="shared" si="41"/>
        <v>3988.2039999999997</v>
      </c>
      <c r="E456" s="30">
        <f t="shared" si="42"/>
        <v>2039.1363257542832</v>
      </c>
      <c r="F456" s="73">
        <v>3625.64</v>
      </c>
      <c r="G456" s="72">
        <f t="shared" si="43"/>
        <v>1853.7602961402577</v>
      </c>
      <c r="H456" s="29"/>
    </row>
    <row r="457" spans="1:8" s="25" customFormat="1" x14ac:dyDescent="0.25">
      <c r="A457" s="53" t="s">
        <v>677</v>
      </c>
      <c r="B457" s="53" t="s">
        <v>678</v>
      </c>
      <c r="C457" s="50" t="s">
        <v>391</v>
      </c>
      <c r="D457" s="29">
        <f t="shared" si="41"/>
        <v>1474</v>
      </c>
      <c r="E457" s="30">
        <f t="shared" si="42"/>
        <v>753.6442328832261</v>
      </c>
      <c r="F457" s="73">
        <v>1340</v>
      </c>
      <c r="G457" s="72">
        <f t="shared" si="43"/>
        <v>685.13112080293274</v>
      </c>
      <c r="H457" s="29"/>
    </row>
    <row r="458" spans="1:8" s="25" customFormat="1" x14ac:dyDescent="0.25">
      <c r="A458" s="53" t="s">
        <v>679</v>
      </c>
      <c r="B458" s="53" t="s">
        <v>680</v>
      </c>
      <c r="C458" s="50" t="s">
        <v>391</v>
      </c>
      <c r="D458" s="29">
        <f t="shared" si="41"/>
        <v>1522.895</v>
      </c>
      <c r="E458" s="30">
        <f t="shared" si="42"/>
        <v>778.64384941431513</v>
      </c>
      <c r="F458" s="73">
        <v>1384.45</v>
      </c>
      <c r="G458" s="72">
        <f t="shared" si="43"/>
        <v>707.85804492210468</v>
      </c>
      <c r="H458" s="29"/>
    </row>
    <row r="459" spans="1:8" s="25" customFormat="1" x14ac:dyDescent="0.25">
      <c r="A459" s="53" t="s">
        <v>681</v>
      </c>
      <c r="B459" s="53" t="s">
        <v>682</v>
      </c>
      <c r="C459" s="50" t="s">
        <v>391</v>
      </c>
      <c r="D459" s="29">
        <f t="shared" si="41"/>
        <v>973.12599999999998</v>
      </c>
      <c r="E459" s="30">
        <f t="shared" si="42"/>
        <v>497.5514231809513</v>
      </c>
      <c r="F459" s="73">
        <v>884.66</v>
      </c>
      <c r="G459" s="72">
        <f t="shared" si="43"/>
        <v>452.31947561904661</v>
      </c>
      <c r="H459" s="29"/>
    </row>
    <row r="460" spans="1:8" s="25" customFormat="1" x14ac:dyDescent="0.25">
      <c r="A460" s="53" t="s">
        <v>683</v>
      </c>
      <c r="B460" s="53" t="s">
        <v>684</v>
      </c>
      <c r="C460" s="50" t="s">
        <v>391</v>
      </c>
      <c r="D460" s="29">
        <f t="shared" si="41"/>
        <v>1364</v>
      </c>
      <c r="E460" s="30">
        <f t="shared" si="42"/>
        <v>697.40212595164201</v>
      </c>
      <c r="F460" s="73">
        <v>1240</v>
      </c>
      <c r="G460" s="72">
        <f t="shared" si="43"/>
        <v>634.00193268331088</v>
      </c>
      <c r="H460" s="29"/>
    </row>
    <row r="461" spans="1:8" s="25" customFormat="1" x14ac:dyDescent="0.25">
      <c r="A461" s="53" t="s">
        <v>685</v>
      </c>
      <c r="B461" s="53" t="s">
        <v>686</v>
      </c>
      <c r="C461" s="50" t="s">
        <v>391</v>
      </c>
      <c r="D461" s="29">
        <f t="shared" si="41"/>
        <v>1611.5</v>
      </c>
      <c r="E461" s="30">
        <f t="shared" si="42"/>
        <v>823.94686654770612</v>
      </c>
      <c r="F461" s="73">
        <v>1465</v>
      </c>
      <c r="G461" s="72">
        <f t="shared" si="43"/>
        <v>749.04260595246012</v>
      </c>
      <c r="H461" s="29"/>
    </row>
    <row r="462" spans="1:8" s="25" customFormat="1" x14ac:dyDescent="0.25">
      <c r="A462" s="53" t="s">
        <v>687</v>
      </c>
      <c r="B462" s="53" t="s">
        <v>688</v>
      </c>
      <c r="C462" s="50" t="s">
        <v>391</v>
      </c>
      <c r="D462" s="29">
        <f t="shared" si="41"/>
        <v>2326.5</v>
      </c>
      <c r="E462" s="30">
        <f t="shared" si="42"/>
        <v>1189.5205616030023</v>
      </c>
      <c r="F462" s="73">
        <v>2115</v>
      </c>
      <c r="G462" s="72">
        <f t="shared" si="43"/>
        <v>1081.3823287300022</v>
      </c>
      <c r="H462" s="29"/>
    </row>
    <row r="463" spans="1:8" s="25" customFormat="1" x14ac:dyDescent="0.25">
      <c r="A463" s="53" t="s">
        <v>689</v>
      </c>
      <c r="B463" s="53" t="s">
        <v>690</v>
      </c>
      <c r="C463" s="50" t="s">
        <v>391</v>
      </c>
      <c r="D463" s="29">
        <f t="shared" si="41"/>
        <v>1881</v>
      </c>
      <c r="E463" s="30">
        <f t="shared" si="42"/>
        <v>961.74002853008699</v>
      </c>
      <c r="F463" s="73">
        <v>1710</v>
      </c>
      <c r="G463" s="72">
        <f t="shared" si="43"/>
        <v>874.30911684553359</v>
      </c>
      <c r="H463" s="29"/>
    </row>
    <row r="464" spans="1:8" s="25" customFormat="1" x14ac:dyDescent="0.25">
      <c r="A464" s="53" t="s">
        <v>691</v>
      </c>
      <c r="B464" s="53" t="s">
        <v>692</v>
      </c>
      <c r="C464" s="50" t="s">
        <v>391</v>
      </c>
      <c r="D464" s="29">
        <f t="shared" si="41"/>
        <v>4742.1000000000004</v>
      </c>
      <c r="E464" s="30">
        <f t="shared" si="42"/>
        <v>2424.5972298205879</v>
      </c>
      <c r="F464" s="73">
        <v>4311</v>
      </c>
      <c r="G464" s="72">
        <f t="shared" si="43"/>
        <v>2204.1792998368978</v>
      </c>
      <c r="H464" s="29"/>
    </row>
    <row r="465" spans="1:8" s="25" customFormat="1" x14ac:dyDescent="0.25">
      <c r="A465" s="53" t="s">
        <v>693</v>
      </c>
      <c r="B465" s="53" t="s">
        <v>694</v>
      </c>
      <c r="C465" s="50" t="s">
        <v>391</v>
      </c>
      <c r="D465" s="29">
        <f t="shared" si="41"/>
        <v>8800</v>
      </c>
      <c r="E465" s="30">
        <f t="shared" si="42"/>
        <v>4499.3685545267226</v>
      </c>
      <c r="F465" s="73">
        <v>8000</v>
      </c>
      <c r="G465" s="72">
        <f t="shared" si="43"/>
        <v>4090.3350495697478</v>
      </c>
      <c r="H465" s="29"/>
    </row>
    <row r="466" spans="1:8" s="25" customFormat="1" x14ac:dyDescent="0.25">
      <c r="A466" s="53" t="s">
        <v>695</v>
      </c>
      <c r="B466" s="53" t="s">
        <v>696</v>
      </c>
      <c r="C466" s="50" t="s">
        <v>391</v>
      </c>
      <c r="D466" s="29">
        <f t="shared" si="41"/>
        <v>3850</v>
      </c>
      <c r="E466" s="30">
        <f t="shared" si="42"/>
        <v>1968.4737426054412</v>
      </c>
      <c r="F466" s="73">
        <v>3500</v>
      </c>
      <c r="G466" s="72">
        <f t="shared" si="43"/>
        <v>1789.5215841867648</v>
      </c>
      <c r="H466" s="29"/>
    </row>
    <row r="467" spans="1:8" s="25" customFormat="1" x14ac:dyDescent="0.25">
      <c r="A467" s="53" t="s">
        <v>697</v>
      </c>
      <c r="B467" s="53" t="s">
        <v>698</v>
      </c>
      <c r="C467" s="50" t="s">
        <v>391</v>
      </c>
      <c r="D467" s="29">
        <f t="shared" si="41"/>
        <v>3480.4</v>
      </c>
      <c r="E467" s="30">
        <f t="shared" si="42"/>
        <v>1779.500263315319</v>
      </c>
      <c r="F467" s="73">
        <v>3164</v>
      </c>
      <c r="G467" s="72">
        <f t="shared" si="43"/>
        <v>1617.7275121048353</v>
      </c>
      <c r="H467" s="29"/>
    </row>
    <row r="468" spans="1:8" s="25" customFormat="1" x14ac:dyDescent="0.25">
      <c r="A468" s="53" t="s">
        <v>699</v>
      </c>
      <c r="B468" s="53" t="s">
        <v>700</v>
      </c>
      <c r="C468" s="50" t="s">
        <v>391</v>
      </c>
      <c r="D468" s="29">
        <f t="shared" si="41"/>
        <v>9168.7419999999984</v>
      </c>
      <c r="E468" s="30">
        <f t="shared" si="42"/>
        <v>4687.9033453827778</v>
      </c>
      <c r="F468" s="73">
        <v>8335.2199999999993</v>
      </c>
      <c r="G468" s="72">
        <f t="shared" si="43"/>
        <v>4261.7303139843443</v>
      </c>
      <c r="H468" s="29"/>
    </row>
    <row r="469" spans="1:8" s="25" customFormat="1" x14ac:dyDescent="0.25">
      <c r="A469" s="53" t="s">
        <v>701</v>
      </c>
      <c r="B469" s="53" t="s">
        <v>702</v>
      </c>
      <c r="C469" s="50" t="s">
        <v>391</v>
      </c>
      <c r="D469" s="29">
        <f t="shared" si="41"/>
        <v>3574.5709999999999</v>
      </c>
      <c r="E469" s="30">
        <f t="shared" si="42"/>
        <v>1827.6491310594479</v>
      </c>
      <c r="F469" s="73">
        <v>3249.61</v>
      </c>
      <c r="G469" s="72">
        <f t="shared" si="43"/>
        <v>1661.4992100540437</v>
      </c>
      <c r="H469" s="29"/>
    </row>
    <row r="470" spans="1:8" s="25" customFormat="1" x14ac:dyDescent="0.25">
      <c r="A470" s="53" t="s">
        <v>703</v>
      </c>
      <c r="B470" s="53" t="s">
        <v>360</v>
      </c>
      <c r="C470" s="50" t="s">
        <v>391</v>
      </c>
      <c r="D470" s="29">
        <f t="shared" si="41"/>
        <v>2271.5</v>
      </c>
      <c r="E470" s="30">
        <f t="shared" si="42"/>
        <v>1161.3995081372102</v>
      </c>
      <c r="F470" s="73">
        <v>2065</v>
      </c>
      <c r="G470" s="72">
        <f t="shared" si="43"/>
        <v>1055.8177346701912</v>
      </c>
      <c r="H470" s="29"/>
    </row>
    <row r="471" spans="1:8" s="25" customFormat="1" x14ac:dyDescent="0.25">
      <c r="A471" s="53" t="s">
        <v>575</v>
      </c>
      <c r="B471" s="53" t="s">
        <v>576</v>
      </c>
      <c r="C471" s="50" t="s">
        <v>391</v>
      </c>
      <c r="D471" s="29">
        <f t="shared" si="41"/>
        <v>2333.683</v>
      </c>
      <c r="E471" s="30">
        <f t="shared" si="42"/>
        <v>1193.1931711856348</v>
      </c>
      <c r="F471" s="73">
        <v>2121.5300000000002</v>
      </c>
      <c r="G471" s="72">
        <f t="shared" si="43"/>
        <v>1084.7210647142135</v>
      </c>
      <c r="H471" s="29"/>
    </row>
    <row r="472" spans="1:8" s="25" customFormat="1" x14ac:dyDescent="0.25">
      <c r="A472" s="53" t="s">
        <v>704</v>
      </c>
      <c r="B472" s="53" t="s">
        <v>705</v>
      </c>
      <c r="C472" s="50" t="s">
        <v>391</v>
      </c>
      <c r="D472" s="29">
        <f t="shared" si="41"/>
        <v>779.27299999999991</v>
      </c>
      <c r="E472" s="30">
        <f t="shared" si="42"/>
        <v>398.43595813542072</v>
      </c>
      <c r="F472" s="73">
        <v>708.43</v>
      </c>
      <c r="G472" s="72">
        <f t="shared" si="43"/>
        <v>362.21450739583702</v>
      </c>
      <c r="H472" s="29"/>
    </row>
    <row r="473" spans="1:8" s="25" customFormat="1" x14ac:dyDescent="0.25">
      <c r="A473" s="53" t="s">
        <v>706</v>
      </c>
      <c r="B473" s="53" t="s">
        <v>707</v>
      </c>
      <c r="C473" s="50" t="s">
        <v>391</v>
      </c>
      <c r="D473" s="29">
        <f t="shared" si="41"/>
        <v>4865.4649999999992</v>
      </c>
      <c r="E473" s="30">
        <f t="shared" si="42"/>
        <v>2487.6727527443591</v>
      </c>
      <c r="F473" s="73">
        <v>4423.1499999999996</v>
      </c>
      <c r="G473" s="72">
        <f t="shared" si="43"/>
        <v>2261.5206843130536</v>
      </c>
      <c r="H473" s="29"/>
    </row>
    <row r="474" spans="1:8" s="25" customFormat="1" x14ac:dyDescent="0.25">
      <c r="A474" s="53" t="s">
        <v>708</v>
      </c>
      <c r="B474" s="53" t="s">
        <v>709</v>
      </c>
      <c r="C474" s="50" t="s">
        <v>391</v>
      </c>
      <c r="D474" s="29">
        <f t="shared" si="41"/>
        <v>3140.6320000000001</v>
      </c>
      <c r="E474" s="30">
        <f t="shared" si="42"/>
        <v>1605.7796434250422</v>
      </c>
      <c r="F474" s="73">
        <v>2855.12</v>
      </c>
      <c r="G474" s="72">
        <f t="shared" si="43"/>
        <v>1459.7996758409472</v>
      </c>
      <c r="H474" s="29"/>
    </row>
    <row r="475" spans="1:8" s="25" customFormat="1" x14ac:dyDescent="0.25">
      <c r="A475" s="53" t="s">
        <v>424</v>
      </c>
      <c r="B475" s="53" t="s">
        <v>558</v>
      </c>
      <c r="C475" s="50" t="s">
        <v>391</v>
      </c>
      <c r="D475" s="29">
        <f t="shared" si="41"/>
        <v>1136.9159999999999</v>
      </c>
      <c r="E475" s="30">
        <f t="shared" si="42"/>
        <v>581.2959204020799</v>
      </c>
      <c r="F475" s="73">
        <v>1033.56</v>
      </c>
      <c r="G475" s="72">
        <f t="shared" si="43"/>
        <v>528.4508367291636</v>
      </c>
      <c r="H475" s="29"/>
    </row>
    <row r="476" spans="1:8" s="25" customFormat="1" x14ac:dyDescent="0.25">
      <c r="A476" s="53" t="s">
        <v>577</v>
      </c>
      <c r="B476" s="53" t="s">
        <v>578</v>
      </c>
      <c r="C476" s="50" t="s">
        <v>391</v>
      </c>
      <c r="D476" s="29">
        <f t="shared" si="41"/>
        <v>4455</v>
      </c>
      <c r="E476" s="30">
        <f t="shared" si="42"/>
        <v>2277.8053307291534</v>
      </c>
      <c r="F476" s="73">
        <v>4050</v>
      </c>
      <c r="G476" s="72">
        <f t="shared" si="43"/>
        <v>2070.7321188446849</v>
      </c>
      <c r="H476" s="29"/>
    </row>
    <row r="477" spans="1:8" s="60" customFormat="1" x14ac:dyDescent="0.25">
      <c r="A477" s="53" t="s">
        <v>712</v>
      </c>
      <c r="B477" s="53" t="s">
        <v>713</v>
      </c>
      <c r="C477" s="50" t="s">
        <v>391</v>
      </c>
      <c r="D477" s="29">
        <f t="shared" si="41"/>
        <v>1683</v>
      </c>
      <c r="E477" s="30">
        <f t="shared" si="42"/>
        <v>860.50423605323579</v>
      </c>
      <c r="F477" s="73">
        <v>1530</v>
      </c>
      <c r="G477" s="72">
        <f t="shared" si="43"/>
        <v>782.27657823021434</v>
      </c>
      <c r="H477" s="32" t="s">
        <v>465</v>
      </c>
    </row>
    <row r="478" spans="1:8" s="25" customFormat="1" x14ac:dyDescent="0.25">
      <c r="A478" s="53" t="s">
        <v>579</v>
      </c>
      <c r="B478" s="53" t="s">
        <v>580</v>
      </c>
      <c r="C478" s="50" t="s">
        <v>391</v>
      </c>
      <c r="D478" s="29">
        <f t="shared" si="41"/>
        <v>770</v>
      </c>
      <c r="E478" s="30">
        <f t="shared" si="42"/>
        <v>393.69474852108823</v>
      </c>
      <c r="F478" s="73">
        <v>700</v>
      </c>
      <c r="G478" s="72">
        <f t="shared" si="43"/>
        <v>357.90431683735295</v>
      </c>
      <c r="H478" s="29"/>
    </row>
    <row r="479" spans="1:8" s="25" customFormat="1" x14ac:dyDescent="0.25">
      <c r="A479" s="53" t="s">
        <v>599</v>
      </c>
      <c r="B479" s="53" t="s">
        <v>600</v>
      </c>
      <c r="C479" s="50" t="s">
        <v>391</v>
      </c>
      <c r="D479" s="29">
        <f t="shared" si="41"/>
        <v>1394.47</v>
      </c>
      <c r="E479" s="30">
        <f t="shared" si="42"/>
        <v>712.98118957169083</v>
      </c>
      <c r="F479" s="73">
        <v>1267.7</v>
      </c>
      <c r="G479" s="72">
        <f t="shared" si="43"/>
        <v>648.16471779244625</v>
      </c>
      <c r="H479" s="29"/>
    </row>
    <row r="480" spans="1:8" s="25" customFormat="1" x14ac:dyDescent="0.25">
      <c r="A480" s="53" t="s">
        <v>710</v>
      </c>
      <c r="B480" s="53" t="s">
        <v>711</v>
      </c>
      <c r="C480" s="50" t="s">
        <v>391</v>
      </c>
      <c r="D480" s="29">
        <f t="shared" si="41"/>
        <v>1201.6180000000002</v>
      </c>
      <c r="E480" s="30">
        <f t="shared" si="42"/>
        <v>614.37752769923782</v>
      </c>
      <c r="F480" s="73">
        <v>1092.3800000000001</v>
      </c>
      <c r="G480" s="72">
        <f t="shared" si="43"/>
        <v>558.52502518112522</v>
      </c>
      <c r="H480" s="29"/>
    </row>
    <row r="481" spans="1:8" s="25" customFormat="1" x14ac:dyDescent="0.25">
      <c r="A481" s="53" t="s">
        <v>504</v>
      </c>
      <c r="B481" s="53" t="s">
        <v>252</v>
      </c>
      <c r="C481" s="50" t="s">
        <v>391</v>
      </c>
      <c r="D481" s="29">
        <f t="shared" si="41"/>
        <v>242</v>
      </c>
      <c r="E481" s="30">
        <f t="shared" si="42"/>
        <v>123.73263524948487</v>
      </c>
      <c r="F481" s="73">
        <v>220</v>
      </c>
      <c r="G481" s="72">
        <f t="shared" si="43"/>
        <v>112.48421386316807</v>
      </c>
      <c r="H481" s="29"/>
    </row>
    <row r="482" spans="1:8" s="25" customFormat="1" x14ac:dyDescent="0.2">
      <c r="A482" s="14" t="s">
        <v>361</v>
      </c>
      <c r="B482" s="22"/>
      <c r="C482" s="26"/>
      <c r="D482" s="66"/>
      <c r="E482" s="67"/>
      <c r="F482" s="66"/>
      <c r="G482" s="66"/>
      <c r="H482" s="66"/>
    </row>
    <row r="483" spans="1:8" s="25" customFormat="1" x14ac:dyDescent="0.2">
      <c r="A483" s="48" t="s">
        <v>832</v>
      </c>
      <c r="B483" s="49" t="s">
        <v>459</v>
      </c>
      <c r="C483" s="50" t="s">
        <v>391</v>
      </c>
      <c r="D483" s="29">
        <f t="shared" ref="D483:D510" si="44">E483*1.95583</f>
        <v>156.46639999999999</v>
      </c>
      <c r="E483" s="30">
        <v>80</v>
      </c>
      <c r="F483" s="29"/>
      <c r="G483" s="29"/>
      <c r="H483" s="29"/>
    </row>
    <row r="484" spans="1:8" s="25" customFormat="1" x14ac:dyDescent="0.2">
      <c r="A484" s="48" t="s">
        <v>362</v>
      </c>
      <c r="B484" s="49" t="s">
        <v>363</v>
      </c>
      <c r="C484" s="50" t="s">
        <v>391</v>
      </c>
      <c r="D484" s="29">
        <f t="shared" si="44"/>
        <v>264.03705000000002</v>
      </c>
      <c r="E484" s="30">
        <v>135</v>
      </c>
      <c r="F484" s="29"/>
      <c r="G484" s="29"/>
      <c r="H484" s="29"/>
    </row>
    <row r="485" spans="1:8" s="25" customFormat="1" x14ac:dyDescent="0.2">
      <c r="A485" s="48" t="s">
        <v>461</v>
      </c>
      <c r="B485" s="49" t="s">
        <v>462</v>
      </c>
      <c r="C485" s="50" t="s">
        <v>391</v>
      </c>
      <c r="D485" s="29">
        <f t="shared" si="44"/>
        <v>70.409880000000001</v>
      </c>
      <c r="E485" s="30">
        <v>36</v>
      </c>
      <c r="F485" s="29"/>
      <c r="G485" s="29"/>
      <c r="H485" s="29"/>
    </row>
    <row r="486" spans="1:8" s="25" customFormat="1" x14ac:dyDescent="0.2">
      <c r="A486" s="48" t="s">
        <v>460</v>
      </c>
      <c r="B486" s="49" t="s">
        <v>463</v>
      </c>
      <c r="C486" s="50" t="s">
        <v>391</v>
      </c>
      <c r="D486" s="29">
        <f t="shared" si="44"/>
        <v>177.98052999999999</v>
      </c>
      <c r="E486" s="30">
        <v>91</v>
      </c>
      <c r="F486" s="29"/>
      <c r="G486" s="29"/>
      <c r="H486" s="29"/>
    </row>
    <row r="487" spans="1:8" s="25" customFormat="1" x14ac:dyDescent="0.2">
      <c r="A487" s="48" t="s">
        <v>364</v>
      </c>
      <c r="B487" s="49" t="s">
        <v>299</v>
      </c>
      <c r="C487" s="50" t="s">
        <v>391</v>
      </c>
      <c r="D487" s="29">
        <f t="shared" si="44"/>
        <v>19.558299999999999</v>
      </c>
      <c r="E487" s="30">
        <v>10</v>
      </c>
      <c r="F487" s="29"/>
      <c r="G487" s="29"/>
      <c r="H487" s="29"/>
    </row>
    <row r="488" spans="1:8" s="25" customFormat="1" x14ac:dyDescent="0.2">
      <c r="A488" s="48" t="s">
        <v>365</v>
      </c>
      <c r="B488" s="49" t="s">
        <v>258</v>
      </c>
      <c r="C488" s="50" t="s">
        <v>391</v>
      </c>
      <c r="D488" s="29">
        <f t="shared" si="44"/>
        <v>107.57065</v>
      </c>
      <c r="E488" s="30">
        <v>55</v>
      </c>
      <c r="F488" s="29"/>
      <c r="G488" s="29"/>
      <c r="H488" s="29"/>
    </row>
    <row r="489" spans="1:8" s="25" customFormat="1" x14ac:dyDescent="0.2">
      <c r="A489" s="48" t="s">
        <v>259</v>
      </c>
      <c r="B489" s="49" t="s">
        <v>397</v>
      </c>
      <c r="C489" s="50" t="s">
        <v>391</v>
      </c>
      <c r="D489" s="29">
        <f t="shared" si="44"/>
        <v>176.0247</v>
      </c>
      <c r="E489" s="30">
        <v>90</v>
      </c>
      <c r="F489" s="29"/>
      <c r="G489" s="29"/>
      <c r="H489" s="29"/>
    </row>
    <row r="490" spans="1:8" s="25" customFormat="1" x14ac:dyDescent="0.2">
      <c r="A490" s="48" t="s">
        <v>401</v>
      </c>
      <c r="B490" s="49" t="s">
        <v>366</v>
      </c>
      <c r="C490" s="50" t="s">
        <v>391</v>
      </c>
      <c r="D490" s="29">
        <f t="shared" si="44"/>
        <v>254.25790000000001</v>
      </c>
      <c r="E490" s="30">
        <v>130</v>
      </c>
      <c r="F490" s="29"/>
      <c r="G490" s="29"/>
      <c r="H490" s="29"/>
    </row>
    <row r="491" spans="1:8" s="25" customFormat="1" x14ac:dyDescent="0.2">
      <c r="A491" s="48" t="s">
        <v>367</v>
      </c>
      <c r="B491" s="49" t="s">
        <v>368</v>
      </c>
      <c r="C491" s="50" t="s">
        <v>391</v>
      </c>
      <c r="D491" s="29">
        <f t="shared" si="44"/>
        <v>156.46639999999999</v>
      </c>
      <c r="E491" s="30">
        <v>80</v>
      </c>
      <c r="F491" s="29"/>
      <c r="G491" s="29"/>
      <c r="H491" s="29"/>
    </row>
    <row r="492" spans="1:8" s="25" customFormat="1" x14ac:dyDescent="0.2">
      <c r="A492" s="48" t="s">
        <v>369</v>
      </c>
      <c r="B492" s="49" t="s">
        <v>370</v>
      </c>
      <c r="C492" s="50" t="s">
        <v>391</v>
      </c>
      <c r="D492" s="29">
        <f t="shared" si="44"/>
        <v>254.25790000000001</v>
      </c>
      <c r="E492" s="30">
        <v>130</v>
      </c>
      <c r="F492" s="29"/>
      <c r="G492" s="29"/>
      <c r="H492" s="29"/>
    </row>
    <row r="493" spans="1:8" s="25" customFormat="1" x14ac:dyDescent="0.2">
      <c r="A493" s="48" t="s">
        <v>371</v>
      </c>
      <c r="B493" s="59" t="s">
        <v>372</v>
      </c>
      <c r="C493" s="50" t="s">
        <v>391</v>
      </c>
      <c r="D493" s="29">
        <f t="shared" si="44"/>
        <v>156.46639999999999</v>
      </c>
      <c r="E493" s="30">
        <v>80</v>
      </c>
      <c r="F493" s="29"/>
      <c r="G493" s="29"/>
      <c r="H493" s="29"/>
    </row>
    <row r="494" spans="1:8" s="25" customFormat="1" x14ac:dyDescent="0.2">
      <c r="A494" s="48" t="s">
        <v>345</v>
      </c>
      <c r="B494" s="49" t="s">
        <v>346</v>
      </c>
      <c r="C494" s="50" t="s">
        <v>391</v>
      </c>
      <c r="D494" s="29">
        <f t="shared" si="44"/>
        <v>400.94515000000001</v>
      </c>
      <c r="E494" s="30">
        <v>205</v>
      </c>
      <c r="F494" s="29"/>
      <c r="G494" s="29"/>
      <c r="H494" s="29"/>
    </row>
    <row r="495" spans="1:8" s="25" customFormat="1" x14ac:dyDescent="0.2">
      <c r="A495" s="31" t="s">
        <v>457</v>
      </c>
      <c r="B495" s="31" t="s">
        <v>722</v>
      </c>
      <c r="C495" s="63" t="s">
        <v>391</v>
      </c>
      <c r="D495" s="29">
        <f t="shared" si="44"/>
        <v>39.116599999999998</v>
      </c>
      <c r="E495" s="23">
        <v>20</v>
      </c>
      <c r="F495" s="57"/>
      <c r="G495" s="57"/>
      <c r="H495" s="57"/>
    </row>
    <row r="496" spans="1:8" s="25" customFormat="1" x14ac:dyDescent="0.2">
      <c r="A496" s="31" t="s">
        <v>458</v>
      </c>
      <c r="B496" s="31" t="s">
        <v>723</v>
      </c>
      <c r="C496" s="63" t="s">
        <v>391</v>
      </c>
      <c r="D496" s="29">
        <f t="shared" si="44"/>
        <v>97.791499999999999</v>
      </c>
      <c r="E496" s="23">
        <v>50</v>
      </c>
      <c r="F496" s="57"/>
      <c r="G496" s="57"/>
      <c r="H496" s="57"/>
    </row>
    <row r="497" spans="1:8" s="25" customFormat="1" x14ac:dyDescent="0.2">
      <c r="A497" s="31" t="s">
        <v>833</v>
      </c>
      <c r="B497" s="31" t="s">
        <v>724</v>
      </c>
      <c r="C497" s="63" t="s">
        <v>391</v>
      </c>
      <c r="D497" s="29">
        <f t="shared" si="44"/>
        <v>156.46639999999999</v>
      </c>
      <c r="E497" s="23">
        <v>80</v>
      </c>
      <c r="F497" s="57"/>
      <c r="G497" s="57"/>
      <c r="H497" s="57"/>
    </row>
    <row r="498" spans="1:8" s="25" customFormat="1" x14ac:dyDescent="0.2">
      <c r="A498" s="48" t="s">
        <v>438</v>
      </c>
      <c r="B498" s="49" t="s">
        <v>436</v>
      </c>
      <c r="C498" s="50" t="s">
        <v>437</v>
      </c>
      <c r="D498" s="29">
        <f t="shared" si="44"/>
        <v>31.293279999999999</v>
      </c>
      <c r="E498" s="30">
        <v>16</v>
      </c>
      <c r="F498" s="29"/>
      <c r="G498" s="29"/>
      <c r="H498" s="29"/>
    </row>
    <row r="499" spans="1:8" s="25" customFormat="1" x14ac:dyDescent="0.2">
      <c r="A499" s="53" t="s">
        <v>439</v>
      </c>
      <c r="B499" s="59" t="s">
        <v>440</v>
      </c>
      <c r="C499" s="50" t="s">
        <v>391</v>
      </c>
      <c r="D499" s="29">
        <f t="shared" si="44"/>
        <v>107.57065</v>
      </c>
      <c r="E499" s="30">
        <v>55</v>
      </c>
      <c r="F499" s="29"/>
      <c r="G499" s="29"/>
      <c r="H499" s="29"/>
    </row>
    <row r="500" spans="1:8" s="25" customFormat="1" x14ac:dyDescent="0.2">
      <c r="A500" s="48" t="s">
        <v>402</v>
      </c>
      <c r="B500" s="49" t="s">
        <v>350</v>
      </c>
      <c r="C500" s="50" t="s">
        <v>409</v>
      </c>
      <c r="D500" s="29">
        <f t="shared" si="44"/>
        <v>21.514129999999998</v>
      </c>
      <c r="E500" s="30">
        <v>11</v>
      </c>
      <c r="F500" s="29"/>
      <c r="G500" s="29"/>
      <c r="H500" s="29"/>
    </row>
    <row r="501" spans="1:8" s="25" customFormat="1" x14ac:dyDescent="0.2">
      <c r="A501" s="48" t="s">
        <v>403</v>
      </c>
      <c r="B501" s="49" t="s">
        <v>352</v>
      </c>
      <c r="C501" s="50" t="s">
        <v>409</v>
      </c>
      <c r="D501" s="29">
        <f t="shared" si="44"/>
        <v>31.293279999999999</v>
      </c>
      <c r="E501" s="30">
        <v>16</v>
      </c>
      <c r="F501" s="29"/>
      <c r="G501" s="29"/>
      <c r="H501" s="29"/>
    </row>
    <row r="502" spans="1:8" s="25" customFormat="1" x14ac:dyDescent="0.2">
      <c r="A502" s="48" t="s">
        <v>373</v>
      </c>
      <c r="B502" s="49" t="s">
        <v>374</v>
      </c>
      <c r="C502" s="50" t="s">
        <v>391</v>
      </c>
      <c r="D502" s="29">
        <f t="shared" si="44"/>
        <v>127.12895</v>
      </c>
      <c r="E502" s="30">
        <v>65</v>
      </c>
      <c r="F502" s="29"/>
      <c r="G502" s="29"/>
      <c r="H502" s="29"/>
    </row>
    <row r="503" spans="1:8" s="25" customFormat="1" x14ac:dyDescent="0.2">
      <c r="A503" s="48" t="s">
        <v>375</v>
      </c>
      <c r="B503" s="49" t="s">
        <v>376</v>
      </c>
      <c r="C503" s="50" t="s">
        <v>409</v>
      </c>
      <c r="D503" s="29">
        <f t="shared" si="44"/>
        <v>25.425789999999999</v>
      </c>
      <c r="E503" s="30">
        <v>13</v>
      </c>
      <c r="F503" s="29"/>
      <c r="G503" s="29"/>
      <c r="H503" s="29"/>
    </row>
    <row r="504" spans="1:8" s="25" customFormat="1" x14ac:dyDescent="0.2">
      <c r="A504" s="48" t="s">
        <v>427</v>
      </c>
      <c r="B504" s="49" t="s">
        <v>426</v>
      </c>
      <c r="C504" s="50" t="s">
        <v>409</v>
      </c>
      <c r="D504" s="29">
        <f t="shared" si="44"/>
        <v>25.425789999999999</v>
      </c>
      <c r="E504" s="30">
        <v>13</v>
      </c>
      <c r="F504" s="29"/>
      <c r="G504" s="29"/>
      <c r="H504" s="29"/>
    </row>
    <row r="505" spans="1:8" s="25" customFormat="1" x14ac:dyDescent="0.2">
      <c r="A505" s="48" t="s">
        <v>377</v>
      </c>
      <c r="B505" s="49" t="s">
        <v>378</v>
      </c>
      <c r="C505" s="50" t="s">
        <v>391</v>
      </c>
      <c r="D505" s="29">
        <f t="shared" si="44"/>
        <v>146.68725000000001</v>
      </c>
      <c r="E505" s="30">
        <v>75</v>
      </c>
      <c r="F505" s="29"/>
      <c r="G505" s="29"/>
      <c r="H505" s="29"/>
    </row>
    <row r="506" spans="1:8" s="25" customFormat="1" x14ac:dyDescent="0.2">
      <c r="A506" s="48" t="s">
        <v>379</v>
      </c>
      <c r="B506" s="49" t="s">
        <v>412</v>
      </c>
      <c r="C506" s="50" t="s">
        <v>409</v>
      </c>
      <c r="D506" s="29">
        <f t="shared" si="44"/>
        <v>31.293279999999999</v>
      </c>
      <c r="E506" s="30">
        <v>16</v>
      </c>
      <c r="F506" s="29"/>
      <c r="G506" s="29"/>
      <c r="H506" s="29"/>
    </row>
    <row r="507" spans="1:8" s="25" customFormat="1" x14ac:dyDescent="0.2">
      <c r="A507" s="48" t="s">
        <v>380</v>
      </c>
      <c r="B507" s="49" t="s">
        <v>354</v>
      </c>
      <c r="C507" s="50" t="s">
        <v>391</v>
      </c>
      <c r="D507" s="29">
        <f t="shared" si="44"/>
        <v>15.64664</v>
      </c>
      <c r="E507" s="30">
        <v>8</v>
      </c>
      <c r="F507" s="29"/>
      <c r="G507" s="29"/>
      <c r="H507" s="29"/>
    </row>
    <row r="508" spans="1:8" s="25" customFormat="1" x14ac:dyDescent="0.2">
      <c r="A508" s="48" t="s">
        <v>381</v>
      </c>
      <c r="B508" s="49" t="s">
        <v>356</v>
      </c>
      <c r="C508" s="50" t="s">
        <v>391</v>
      </c>
      <c r="D508" s="29">
        <f t="shared" si="44"/>
        <v>9.7791499999999996</v>
      </c>
      <c r="E508" s="30">
        <v>5</v>
      </c>
      <c r="F508" s="29"/>
      <c r="G508" s="29"/>
      <c r="H508" s="29"/>
    </row>
    <row r="509" spans="1:8" s="25" customFormat="1" x14ac:dyDescent="0.2">
      <c r="A509" s="48" t="s">
        <v>382</v>
      </c>
      <c r="B509" s="49" t="s">
        <v>358</v>
      </c>
      <c r="C509" s="50" t="s">
        <v>391</v>
      </c>
      <c r="D509" s="29">
        <f t="shared" si="44"/>
        <v>15.64664</v>
      </c>
      <c r="E509" s="30">
        <v>8</v>
      </c>
      <c r="F509" s="29"/>
      <c r="G509" s="29"/>
      <c r="H509" s="29"/>
    </row>
    <row r="510" spans="1:8" s="25" customFormat="1" ht="25.5" x14ac:dyDescent="0.2">
      <c r="A510" s="53" t="s">
        <v>428</v>
      </c>
      <c r="B510" s="59" t="s">
        <v>714</v>
      </c>
      <c r="C510" s="50" t="s">
        <v>391</v>
      </c>
      <c r="D510" s="29">
        <f t="shared" si="44"/>
        <v>156.46639999999999</v>
      </c>
      <c r="E510" s="30">
        <v>80</v>
      </c>
      <c r="F510" s="29"/>
      <c r="G510" s="29"/>
      <c r="H510" s="29"/>
    </row>
  </sheetData>
  <autoFilter ref="A8:IN510" xr:uid="{00000000-0001-0000-0100-000000000000}"/>
  <mergeCells count="10">
    <mergeCell ref="A149:B149"/>
    <mergeCell ref="D7:E7"/>
    <mergeCell ref="F7:G7"/>
    <mergeCell ref="A1:H1"/>
    <mergeCell ref="A2:H2"/>
    <mergeCell ref="A6:A7"/>
    <mergeCell ref="B6:B7"/>
    <mergeCell ref="C6:C7"/>
    <mergeCell ref="D6:H6"/>
    <mergeCell ref="A3:H3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Administration-PC</cp:lastModifiedBy>
  <cp:lastPrinted>2025-12-11T11:52:05Z</cp:lastPrinted>
  <dcterms:created xsi:type="dcterms:W3CDTF">2019-05-29T08:54:45Z</dcterms:created>
  <dcterms:modified xsi:type="dcterms:W3CDTF">2025-12-16T09:22:34Z</dcterms:modified>
</cp:coreProperties>
</file>