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RANA\Desktop\СЧЕТОВОДНИ\ДИМЧЕВ ДЕНТАЛ\"/>
    </mc:Choice>
  </mc:AlternateContent>
  <bookViews>
    <workbookView xWindow="0" yWindow="0" windowWidth="23040" windowHeight="8820" activeTab="1"/>
  </bookViews>
  <sheets>
    <sheet name="InfoHospital" sheetId="1" r:id="rId1"/>
    <sheet name="HospitalPriceList" sheetId="2" r:id="rId2"/>
    <sheet name="Sheet1" sheetId="3" r:id="rId3"/>
    <sheet name="Sheet2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" i="2" l="1"/>
  <c r="H66" i="2"/>
  <c r="H67" i="2"/>
  <c r="H68" i="2"/>
  <c r="H64" i="2"/>
  <c r="H56" i="2"/>
  <c r="H57" i="2"/>
  <c r="H58" i="2"/>
  <c r="H59" i="2"/>
  <c r="H60" i="2"/>
  <c r="H55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3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13" i="2"/>
  <c r="H10" i="2"/>
  <c r="H11" i="2"/>
  <c r="H9" i="2"/>
  <c r="B4" i="2" l="1"/>
</calcChain>
</file>

<file path=xl/sharedStrings.xml><?xml version="1.0" encoding="utf-8"?>
<sst xmlns="http://schemas.openxmlformats.org/spreadsheetml/2006/main" count="177" uniqueCount="112">
  <si>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</si>
  <si>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</si>
  <si>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</si>
  <si>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</si>
  <si>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</si>
  <si>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</si>
  <si>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</si>
  <si>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</si>
  <si>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</si>
  <si>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</si>
  <si>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</si>
  <si>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</si>
  <si>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</si>
  <si>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</si>
  <si>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</si>
  <si>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</si>
  <si>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</si>
  <si>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</si>
  <si>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</si>
  <si>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</si>
  <si>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</si>
  <si>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</si>
  <si>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</si>
  <si>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</si>
  <si>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</si>
  <si>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204419873</t>
  </si>
  <si>
    <t>2210112849</t>
  </si>
  <si>
    <t>22</t>
  </si>
  <si>
    <t>София</t>
  </si>
  <si>
    <t>София град</t>
  </si>
  <si>
    <t>Столична</t>
  </si>
  <si>
    <t xml:space="preserve">Кюстендил </t>
  </si>
  <si>
    <t>Хиподрума</t>
  </si>
  <si>
    <t>1.София, ул Хан Аспарух 9, к-т 14</t>
  </si>
  <si>
    <t>2. София, ул Кюстендил 56А</t>
  </si>
  <si>
    <t>56А</t>
  </si>
  <si>
    <t>Марин Алексеев Димчев</t>
  </si>
  <si>
    <t>dr.dimchev1@gmail.com</t>
  </si>
  <si>
    <t>dimchevdent.com</t>
  </si>
  <si>
    <t>АПМП-ИППМП-ДМ ДИМЧЕВ ДЕНТАЛ ЕООД</t>
  </si>
  <si>
    <t>Флуоризиране на челюст</t>
  </si>
  <si>
    <t>Изработка на шина за бруксизъм</t>
  </si>
  <si>
    <t>бр</t>
  </si>
  <si>
    <t xml:space="preserve"> €</t>
  </si>
  <si>
    <t>Първичен преглед (снемане на зъбен статус и изготвяне на досие)</t>
  </si>
  <si>
    <t>Преглед без амбулаторен лист</t>
  </si>
  <si>
    <t>Разчитане на снимка</t>
  </si>
  <si>
    <t>Полиране на зъбите с Air Flow</t>
  </si>
  <si>
    <t>Силанизиране зъб</t>
  </si>
  <si>
    <t>Флуоризиране на зъб</t>
  </si>
  <si>
    <t>Домашно избелване + изработка на шините</t>
  </si>
  <si>
    <t>Клинично избелване</t>
  </si>
  <si>
    <t>Избелване на единичен зъб с ендогел за три посещения</t>
  </si>
  <si>
    <t>Изработване на обтурация с естетичен фотокомпозит 1 повърхност /с висок клас фотополимер/</t>
  </si>
  <si>
    <t>Изработване на обтурация с естетичен фотокомпозит 2 повърхност /с висок клас фотополимер/</t>
  </si>
  <si>
    <t>Изработване на обтурация с естетичен фотокомпозит 3 повърхност /с висок клас фотополимер/</t>
  </si>
  <si>
    <t>Естетично възстановяване на фронтален зъб</t>
  </si>
  <si>
    <t>Изграждане на фрактуриран зъб без радикуларен щифт</t>
  </si>
  <si>
    <t>Кореново лечение на зъб с един коренов канал + запълване</t>
  </si>
  <si>
    <t>Кореново лечение на зъб с два коренови канала + запълване</t>
  </si>
  <si>
    <t>Кореново лечение на зъб с три коренови канала + запълване</t>
  </si>
  <si>
    <t>Поставяне на радикуларен фибро- щифт</t>
  </si>
  <si>
    <t>Поставяне на титаниев щифт</t>
  </si>
  <si>
    <t>Изработка на фотополимерен инлей</t>
  </si>
  <si>
    <t>Изработване на обтурация с естетичен фотокомпозит на временен зъб</t>
  </si>
  <si>
    <t>Лечение на пулпит на временен зъб</t>
  </si>
  <si>
    <t>Лечение на периодонтит на временен зъб</t>
  </si>
  <si>
    <t>Екстракция на млечен зъб</t>
  </si>
  <si>
    <t>Керамична корона</t>
  </si>
  <si>
    <t>Циркониева корона обелчена с керамика</t>
  </si>
  <si>
    <t>Циркониева корона с микронанесена керамика</t>
  </si>
  <si>
    <t>Циркониева корона /фул контур/</t>
  </si>
  <si>
    <t>Керамичен инлей</t>
  </si>
  <si>
    <t>Изцяло керамична фасета</t>
  </si>
  <si>
    <t>Изработка на временна корона в клинични условия</t>
  </si>
  <si>
    <t>Изработка на временна корона в лабораторни условия</t>
  </si>
  <si>
    <t>Изработка на восъчен проект на бъдещата конструкци (WAX- UP) на зъб</t>
  </si>
  <si>
    <t>Препариране на коренов канал за лят щифт</t>
  </si>
  <si>
    <t>Частична плакова протеза на едната челюст</t>
  </si>
  <si>
    <t>Тотална плакова протеза на едната челюст</t>
  </si>
  <si>
    <t>Тотални плакови протези на двете челюсти</t>
  </si>
  <si>
    <t xml:space="preserve">Репаратура или ребазация на плакова протеза  
</t>
  </si>
  <si>
    <t>Моделнолята протеза</t>
  </si>
  <si>
    <t>Металокерамична корона върху имплант</t>
  </si>
  <si>
    <t>Терминална анестезия</t>
  </si>
  <si>
    <t>Проводна анестезия</t>
  </si>
  <si>
    <t>Интралигаментарна анестезия</t>
  </si>
  <si>
    <t>Екстракция на еднокоренов зъб</t>
  </si>
  <si>
    <t>Екстракция многокоренов зъб</t>
  </si>
  <si>
    <t>Екстракция на дълбоко фрактуриран зъб</t>
  </si>
  <si>
    <t>Екстракция на мъдрец</t>
  </si>
  <si>
    <t>Инцизия ,влючително поставяне на анестезия и дрен</t>
  </si>
  <si>
    <t>Локална обработка на устна лигавица</t>
  </si>
  <si>
    <t>Кюретаж на пародонтален джоб + анестезия</t>
  </si>
  <si>
    <t>Циркумцизио на полуретиниран зъб + анестезия</t>
  </si>
  <si>
    <t>в ЛЕВА</t>
  </si>
  <si>
    <t>в ЕВРО</t>
  </si>
  <si>
    <t>51.13 €-66.47 €</t>
  </si>
  <si>
    <t>35.79 €-51.13 €</t>
  </si>
  <si>
    <t>357.90 €-460.16 €</t>
  </si>
  <si>
    <t>51.13 €-76.69 €</t>
  </si>
  <si>
    <t>76.69 €-102.26 €</t>
  </si>
  <si>
    <t>76.69 €-178.95 €</t>
  </si>
  <si>
    <t>100 лв.-130 лв.</t>
  </si>
  <si>
    <t>700 лв.-900 лв.</t>
  </si>
  <si>
    <t>100 лв.-150 лв.</t>
  </si>
  <si>
    <t>150 лв.-200 лв.</t>
  </si>
  <si>
    <t>150 лв.-350 лв.</t>
  </si>
  <si>
    <t>Почистване на зъбен камък</t>
  </si>
  <si>
    <t>70 лв.-100 лв.</t>
  </si>
  <si>
    <t xml:space="preserve">Металокерамична корона </t>
  </si>
  <si>
    <t>Еластична протеза - Термосенс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</si>
</sst>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лв.&quot;"/>
    <numFmt numFmtId="165" formatCode="#,##0.00\ [$€-1]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7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4" fontId="7" fillId="0" borderId="13" xfId="0" applyNumberFormat="1" applyFont="1" applyBorder="1" applyAlignment="1">
      <alignment vertical="center"/>
    </xf>
    <xf numFmtId="0" fontId="5" fillId="0" borderId="8" xfId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165" fontId="7" fillId="0" borderId="13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164" fontId="7" fillId="2" borderId="13" xfId="0" applyNumberFormat="1" applyFont="1" applyFill="1" applyBorder="1" applyAlignment="1">
      <alignment horizontal="center" vertical="center"/>
    </xf>
    <xf numFmtId="4" fontId="7" fillId="2" borderId="13" xfId="0" applyNumberFormat="1" applyFont="1" applyFill="1" applyBorder="1" applyAlignment="1">
      <alignment vertical="center"/>
    </xf>
    <xf numFmtId="165" fontId="7" fillId="2" borderId="13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2276474</xdr:colOff>
      <xdr:row>0</xdr:row>
      <xdr:rowOff>0</xdr:rowOff>
    </xdr:from>
    <xdr:to>
      <xdr:col>1</xdr:col>
      <xdr:colOff>0</xdr:colOff>
      <xdr:row>1</xdr:row>
      <xdr:rowOff>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4" y="9525"/>
          <a:ext cx="2190751" cy="2190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dimchev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7" zoomScaleNormal="100" zoomScaleSheetLayoutView="100" workbookViewId="0">
      <selection activeCell="A15" sqref="A15:F15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5"/>
      <c r="B1" s="34"/>
      <c r="C1" s="34"/>
      <c r="D1" s="34"/>
      <c r="E1" s="34"/>
      <c r="F1" s="35"/>
    </row>
    <row r="2" spans="1:6" ht="15.6" x14ac:dyDescent="0.3">
      <c r="A2" s="42" t="s">
        <v>1</v>
      </c>
      <c r="B2" s="43"/>
      <c r="C2" s="43"/>
      <c r="D2" s="43"/>
      <c r="E2" s="43"/>
      <c r="F2" s="44"/>
    </row>
    <row r="3" spans="1:6" ht="15.6" x14ac:dyDescent="0.3">
      <c r="A3" s="3" t="s">
        <v>4</v>
      </c>
      <c r="B3" s="14" t="s">
        <v>25</v>
      </c>
      <c r="C3" s="4" t="s">
        <v>5</v>
      </c>
      <c r="D3" s="14" t="s">
        <v>26</v>
      </c>
      <c r="E3" s="4" t="s">
        <v>6</v>
      </c>
      <c r="F3" s="15" t="s">
        <v>27</v>
      </c>
    </row>
    <row r="4" spans="1:6" ht="15.6" x14ac:dyDescent="0.3">
      <c r="A4" s="46"/>
      <c r="B4" s="47"/>
      <c r="C4" s="47"/>
      <c r="D4" s="47"/>
      <c r="E4" s="47"/>
      <c r="F4" s="48"/>
    </row>
    <row r="5" spans="1:6" ht="15.6" x14ac:dyDescent="0.3">
      <c r="A5" s="42" t="s">
        <v>0</v>
      </c>
      <c r="B5" s="43"/>
      <c r="C5" s="43"/>
      <c r="D5" s="43"/>
      <c r="E5" s="43"/>
      <c r="F5" s="44"/>
    </row>
    <row r="6" spans="1:6" ht="15.6" x14ac:dyDescent="0.3">
      <c r="A6" s="3" t="s">
        <v>7</v>
      </c>
      <c r="B6" s="8" t="s">
        <v>29</v>
      </c>
      <c r="C6" s="4" t="s">
        <v>8</v>
      </c>
      <c r="D6" s="8" t="s">
        <v>30</v>
      </c>
      <c r="E6" s="4" t="s">
        <v>9</v>
      </c>
      <c r="F6" s="7" t="s">
        <v>28</v>
      </c>
    </row>
    <row r="7" spans="1:6" ht="15.6" x14ac:dyDescent="0.3">
      <c r="A7" s="42" t="s">
        <v>11</v>
      </c>
      <c r="B7" s="43"/>
      <c r="C7" s="43"/>
      <c r="D7" s="43"/>
      <c r="E7" s="43"/>
      <c r="F7" s="44"/>
    </row>
    <row r="8" spans="1:6" ht="15.6" x14ac:dyDescent="0.3">
      <c r="A8" s="3" t="s">
        <v>10</v>
      </c>
      <c r="B8" s="9" t="s">
        <v>31</v>
      </c>
      <c r="C8" s="4" t="s">
        <v>12</v>
      </c>
      <c r="D8" s="9" t="s">
        <v>35</v>
      </c>
      <c r="E8" s="4" t="s">
        <v>32</v>
      </c>
      <c r="F8" s="7"/>
    </row>
    <row r="9" spans="1:6" ht="15.6" x14ac:dyDescent="0.3">
      <c r="A9" s="49" t="s">
        <v>33</v>
      </c>
      <c r="B9" s="50"/>
      <c r="C9" s="50"/>
      <c r="D9" s="50"/>
      <c r="E9" s="50"/>
      <c r="F9" s="51"/>
    </row>
    <row r="10" spans="1:6" ht="15.6" x14ac:dyDescent="0.3">
      <c r="A10" s="46" t="s">
        <v>34</v>
      </c>
      <c r="B10" s="47"/>
      <c r="C10" s="47"/>
      <c r="D10" s="47"/>
      <c r="E10" s="47"/>
      <c r="F10" s="48"/>
    </row>
    <row r="11" spans="1:6" ht="15.6" x14ac:dyDescent="0.3">
      <c r="A11" s="42" t="s">
        <v>36</v>
      </c>
      <c r="B11" s="43"/>
      <c r="C11" s="43"/>
      <c r="D11" s="43"/>
      <c r="E11" s="43"/>
      <c r="F11" s="44"/>
    </row>
    <row r="12" spans="1:6" ht="16.2" thickBot="1" x14ac:dyDescent="0.35">
      <c r="A12" s="5" t="s">
        <v>2</v>
      </c>
      <c r="B12" s="18" t="s">
        <v>37</v>
      </c>
      <c r="C12" s="6" t="s">
        <v>3</v>
      </c>
      <c r="D12" s="10">
        <v>898541791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3" t="s">
        <v>38</v>
      </c>
      <c r="B14" s="34"/>
      <c r="C14" s="34"/>
      <c r="D14" s="34"/>
      <c r="E14" s="34"/>
      <c r="F14" s="35"/>
    </row>
    <row r="15" spans="1:6" ht="23.25" customHeight="1" x14ac:dyDescent="0.3">
      <c r="A15" s="36"/>
      <c r="B15" s="37"/>
      <c r="C15" s="37"/>
      <c r="D15" s="37"/>
      <c r="E15" s="37"/>
      <c r="F15" s="38"/>
    </row>
    <row r="16" spans="1:6" ht="15.6" x14ac:dyDescent="0.3">
      <c r="A16" s="30"/>
      <c r="B16" s="31"/>
      <c r="C16" s="31"/>
      <c r="D16" s="31"/>
      <c r="E16" s="31"/>
      <c r="F16" s="32"/>
    </row>
    <row r="17" spans="1:6" ht="42.75" customHeight="1" x14ac:dyDescent="0.3">
      <c r="A17" s="39" t="s">
        <v>24</v>
      </c>
      <c r="B17" s="40"/>
      <c r="C17" s="40"/>
      <c r="D17" s="40"/>
      <c r="E17" s="40"/>
      <c r="F17" s="41"/>
    </row>
    <row r="18" spans="1:6" ht="59.25" customHeight="1" x14ac:dyDescent="0.3">
      <c r="A18" s="30" t="s">
        <v>23</v>
      </c>
      <c r="B18" s="31"/>
      <c r="C18" s="31"/>
      <c r="D18" s="31"/>
      <c r="E18" s="31"/>
      <c r="F18" s="32"/>
    </row>
    <row r="19" spans="1:6" ht="42.75" customHeight="1" x14ac:dyDescent="0.3">
      <c r="A19" s="27" t="s">
        <v>14</v>
      </c>
      <c r="B19" s="28"/>
      <c r="C19" s="28"/>
      <c r="D19" s="28"/>
      <c r="E19" s="28"/>
      <c r="F19" s="2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topLeftCell="A47" zoomScale="90" zoomScaleNormal="90" workbookViewId="0">
      <selection activeCell="B79" sqref="B79"/>
    </sheetView>
  </sheetViews>
  <sheetFormatPr defaultColWidth="9.109375" defaultRowHeight="13.2" x14ac:dyDescent="0.3"/>
  <cols>
    <col min="1" max="1" width="12.44140625" style="13" customWidth="1"/>
    <col min="2" max="2" width="68.5546875" style="19" customWidth="1"/>
    <col min="3" max="3" width="10.44140625" style="13" customWidth="1"/>
    <col min="4" max="4" width="14.109375" style="13" bestFit="1" customWidth="1"/>
    <col min="5" max="6" width="10.44140625" style="13" customWidth="1"/>
    <col min="7" max="7" width="14.88671875" style="63" customWidth="1"/>
    <col min="8" max="8" width="18.77734375" style="13" customWidth="1"/>
    <col min="9" max="16384" width="9.109375" style="13"/>
  </cols>
  <sheetData>
    <row r="1" spans="1:8" s="19" customFormat="1" ht="50.25" customHeight="1" x14ac:dyDescent="0.3">
      <c r="A1" s="60" t="s">
        <v>15</v>
      </c>
      <c r="B1" s="60"/>
      <c r="C1" s="60"/>
      <c r="D1" s="60"/>
      <c r="E1" s="60"/>
      <c r="F1" s="60"/>
      <c r="G1" s="61"/>
    </row>
    <row r="2" spans="1:8" ht="49.5" customHeight="1" x14ac:dyDescent="0.3">
      <c r="A2" s="62" t="s">
        <v>39</v>
      </c>
      <c r="B2" s="62"/>
      <c r="C2" s="62"/>
      <c r="D2" s="62"/>
      <c r="E2" s="62"/>
      <c r="F2" s="62"/>
    </row>
    <row r="3" spans="1:8" ht="49.5" customHeight="1" x14ac:dyDescent="0.3">
      <c r="A3" s="64" t="s">
        <v>1</v>
      </c>
      <c r="B3" s="64"/>
      <c r="C3" s="64"/>
      <c r="D3" s="64"/>
      <c r="E3" s="64"/>
      <c r="F3" s="64"/>
    </row>
    <row r="4" spans="1:8" x14ac:dyDescent="0.3">
      <c r="A4" s="65" t="s">
        <v>4</v>
      </c>
      <c r="B4" s="66" t="str">
        <f>InfoHospital!B3</f>
        <v>204419873</v>
      </c>
      <c r="C4" s="63"/>
      <c r="D4" s="63"/>
      <c r="E4" s="63"/>
      <c r="F4" s="63"/>
    </row>
    <row r="5" spans="1:8" ht="25.5" customHeight="1" x14ac:dyDescent="0.3">
      <c r="A5" s="63"/>
      <c r="B5" s="61"/>
      <c r="C5" s="63"/>
      <c r="D5" s="63"/>
      <c r="E5" s="63"/>
      <c r="F5" s="63"/>
    </row>
    <row r="6" spans="1:8" s="19" customFormat="1" ht="24.75" customHeight="1" x14ac:dyDescent="0.3">
      <c r="A6" s="52" t="s">
        <v>18</v>
      </c>
      <c r="B6" s="52" t="s">
        <v>13</v>
      </c>
      <c r="C6" s="52" t="s">
        <v>21</v>
      </c>
      <c r="D6" s="52" t="s">
        <v>16</v>
      </c>
      <c r="E6" s="52"/>
      <c r="F6" s="52"/>
      <c r="G6" s="52" t="s">
        <v>22</v>
      </c>
      <c r="H6" s="52"/>
    </row>
    <row r="7" spans="1:8" s="20" customFormat="1" ht="51.75" customHeight="1" x14ac:dyDescent="0.3">
      <c r="A7" s="52"/>
      <c r="B7" s="52"/>
      <c r="C7" s="52"/>
      <c r="D7" s="26" t="s">
        <v>19</v>
      </c>
      <c r="E7" s="26" t="s">
        <v>17</v>
      </c>
      <c r="F7" s="26" t="s">
        <v>20</v>
      </c>
      <c r="G7" s="52"/>
      <c r="H7" s="52"/>
    </row>
    <row r="8" spans="1:8" s="20" customFormat="1" ht="51.75" customHeight="1" x14ac:dyDescent="0.3">
      <c r="A8" s="26"/>
      <c r="B8" s="26"/>
      <c r="C8" s="26"/>
      <c r="D8" s="26"/>
      <c r="E8" s="26"/>
      <c r="F8" s="26"/>
      <c r="G8" s="26" t="s">
        <v>95</v>
      </c>
      <c r="H8" s="23" t="s">
        <v>96</v>
      </c>
    </row>
    <row r="9" spans="1:8" x14ac:dyDescent="0.3">
      <c r="A9" s="16"/>
      <c r="B9" s="21" t="s">
        <v>44</v>
      </c>
      <c r="C9" s="22" t="s">
        <v>42</v>
      </c>
      <c r="D9" s="25"/>
      <c r="E9" s="17"/>
      <c r="F9" s="17"/>
      <c r="G9" s="25">
        <v>50</v>
      </c>
      <c r="H9" s="24">
        <f>+ROUND(G9/1.95583,2)</f>
        <v>25.56</v>
      </c>
    </row>
    <row r="10" spans="1:8" x14ac:dyDescent="0.3">
      <c r="A10" s="16"/>
      <c r="B10" s="21" t="s">
        <v>45</v>
      </c>
      <c r="C10" s="22" t="s">
        <v>42</v>
      </c>
      <c r="D10" s="25"/>
      <c r="E10" s="17"/>
      <c r="F10" s="17"/>
      <c r="G10" s="25">
        <v>20</v>
      </c>
      <c r="H10" s="24">
        <f t="shared" ref="H10:H11" si="0">+ROUND(G10/1.95583,2)</f>
        <v>10.23</v>
      </c>
    </row>
    <row r="11" spans="1:8" x14ac:dyDescent="0.3">
      <c r="A11" s="16"/>
      <c r="B11" s="21" t="s">
        <v>46</v>
      </c>
      <c r="C11" s="22" t="s">
        <v>42</v>
      </c>
      <c r="D11" s="25"/>
      <c r="E11" s="17"/>
      <c r="F11" s="17"/>
      <c r="G11" s="25">
        <v>10</v>
      </c>
      <c r="H11" s="24">
        <f t="shared" si="0"/>
        <v>5.1100000000000003</v>
      </c>
    </row>
    <row r="12" spans="1:8" x14ac:dyDescent="0.3">
      <c r="A12" s="16"/>
      <c r="B12" s="21" t="s">
        <v>108</v>
      </c>
      <c r="C12" s="22" t="s">
        <v>42</v>
      </c>
      <c r="D12" s="25"/>
      <c r="E12" s="17"/>
      <c r="F12" s="17"/>
      <c r="G12" s="25" t="s">
        <v>103</v>
      </c>
      <c r="H12" s="24" t="s">
        <v>97</v>
      </c>
    </row>
    <row r="13" spans="1:8" x14ac:dyDescent="0.3">
      <c r="A13" s="16"/>
      <c r="B13" s="21" t="s">
        <v>47</v>
      </c>
      <c r="C13" s="22" t="s">
        <v>42</v>
      </c>
      <c r="D13" s="25"/>
      <c r="E13" s="17"/>
      <c r="F13" s="17"/>
      <c r="G13" s="25">
        <v>50</v>
      </c>
      <c r="H13" s="24">
        <f>+ROUND(G13/1.95583,2)</f>
        <v>25.56</v>
      </c>
    </row>
    <row r="14" spans="1:8" x14ac:dyDescent="0.3">
      <c r="A14" s="16"/>
      <c r="B14" s="21" t="s">
        <v>48</v>
      </c>
      <c r="C14" s="22" t="s">
        <v>42</v>
      </c>
      <c r="D14" s="25"/>
      <c r="E14" s="17"/>
      <c r="F14" s="17"/>
      <c r="G14" s="25">
        <v>40</v>
      </c>
      <c r="H14" s="24">
        <f t="shared" ref="H14:H31" si="1">+ROUND(G14/1.95583,2)</f>
        <v>20.45</v>
      </c>
    </row>
    <row r="15" spans="1:8" x14ac:dyDescent="0.3">
      <c r="A15" s="16"/>
      <c r="B15" s="21" t="s">
        <v>49</v>
      </c>
      <c r="C15" s="22" t="s">
        <v>42</v>
      </c>
      <c r="D15" s="25"/>
      <c r="E15" s="17"/>
      <c r="F15" s="17"/>
      <c r="G15" s="25">
        <v>20</v>
      </c>
      <c r="H15" s="24">
        <f t="shared" si="1"/>
        <v>10.23</v>
      </c>
    </row>
    <row r="16" spans="1:8" x14ac:dyDescent="0.3">
      <c r="A16" s="16"/>
      <c r="B16" s="21" t="s">
        <v>40</v>
      </c>
      <c r="C16" s="22" t="s">
        <v>42</v>
      </c>
      <c r="D16" s="25"/>
      <c r="E16" s="17"/>
      <c r="F16" s="17"/>
      <c r="G16" s="25">
        <v>100</v>
      </c>
      <c r="H16" s="24">
        <f t="shared" si="1"/>
        <v>51.13</v>
      </c>
    </row>
    <row r="17" spans="1:8" x14ac:dyDescent="0.3">
      <c r="A17" s="16"/>
      <c r="B17" s="21" t="s">
        <v>41</v>
      </c>
      <c r="C17" s="22" t="s">
        <v>42</v>
      </c>
      <c r="D17" s="25"/>
      <c r="E17" s="17"/>
      <c r="F17" s="17"/>
      <c r="G17" s="25">
        <v>200</v>
      </c>
      <c r="H17" s="24">
        <f t="shared" si="1"/>
        <v>102.26</v>
      </c>
    </row>
    <row r="18" spans="1:8" x14ac:dyDescent="0.3">
      <c r="A18" s="16"/>
      <c r="B18" s="21" t="s">
        <v>50</v>
      </c>
      <c r="C18" s="22" t="s">
        <v>42</v>
      </c>
      <c r="D18" s="25"/>
      <c r="E18" s="17"/>
      <c r="F18" s="17"/>
      <c r="G18" s="25">
        <v>300</v>
      </c>
      <c r="H18" s="24">
        <f t="shared" si="1"/>
        <v>153.38999999999999</v>
      </c>
    </row>
    <row r="19" spans="1:8" x14ac:dyDescent="0.3">
      <c r="A19" s="16"/>
      <c r="B19" s="21" t="s">
        <v>51</v>
      </c>
      <c r="C19" s="22" t="s">
        <v>42</v>
      </c>
      <c r="D19" s="25"/>
      <c r="E19" s="17"/>
      <c r="F19" s="17"/>
      <c r="G19" s="25">
        <v>450</v>
      </c>
      <c r="H19" s="24">
        <f t="shared" si="1"/>
        <v>230.08</v>
      </c>
    </row>
    <row r="20" spans="1:8" x14ac:dyDescent="0.3">
      <c r="A20" s="16"/>
      <c r="B20" s="21" t="s">
        <v>52</v>
      </c>
      <c r="C20" s="22" t="s">
        <v>42</v>
      </c>
      <c r="D20" s="25"/>
      <c r="E20" s="17"/>
      <c r="F20" s="17"/>
      <c r="G20" s="25">
        <v>100</v>
      </c>
      <c r="H20" s="24">
        <f t="shared" si="1"/>
        <v>51.13</v>
      </c>
    </row>
    <row r="21" spans="1:8" ht="26.4" x14ac:dyDescent="0.3">
      <c r="A21" s="16"/>
      <c r="B21" s="21" t="s">
        <v>53</v>
      </c>
      <c r="C21" s="22" t="s">
        <v>42</v>
      </c>
      <c r="D21" s="25"/>
      <c r="E21" s="17"/>
      <c r="F21" s="17"/>
      <c r="G21" s="25">
        <v>120</v>
      </c>
      <c r="H21" s="24">
        <f t="shared" si="1"/>
        <v>61.36</v>
      </c>
    </row>
    <row r="22" spans="1:8" ht="26.4" x14ac:dyDescent="0.3">
      <c r="A22" s="16"/>
      <c r="B22" s="21" t="s">
        <v>54</v>
      </c>
      <c r="C22" s="22" t="s">
        <v>42</v>
      </c>
      <c r="D22" s="25"/>
      <c r="E22" s="17"/>
      <c r="F22" s="17"/>
      <c r="G22" s="25">
        <v>130</v>
      </c>
      <c r="H22" s="24">
        <f t="shared" si="1"/>
        <v>66.47</v>
      </c>
    </row>
    <row r="23" spans="1:8" ht="26.4" x14ac:dyDescent="0.3">
      <c r="A23" s="16"/>
      <c r="B23" s="21" t="s">
        <v>55</v>
      </c>
      <c r="C23" s="22" t="s">
        <v>42</v>
      </c>
      <c r="D23" s="25"/>
      <c r="E23" s="17"/>
      <c r="F23" s="17"/>
      <c r="G23" s="25">
        <v>150</v>
      </c>
      <c r="H23" s="24">
        <f t="shared" si="1"/>
        <v>76.69</v>
      </c>
    </row>
    <row r="24" spans="1:8" x14ac:dyDescent="0.3">
      <c r="A24" s="16"/>
      <c r="B24" s="21" t="s">
        <v>56</v>
      </c>
      <c r="C24" s="22" t="s">
        <v>42</v>
      </c>
      <c r="D24" s="25"/>
      <c r="E24" s="17"/>
      <c r="F24" s="17"/>
      <c r="G24" s="25">
        <v>150</v>
      </c>
      <c r="H24" s="24">
        <f t="shared" si="1"/>
        <v>76.69</v>
      </c>
    </row>
    <row r="25" spans="1:8" x14ac:dyDescent="0.3">
      <c r="A25" s="16"/>
      <c r="B25" s="21" t="s">
        <v>57</v>
      </c>
      <c r="C25" s="22" t="s">
        <v>42</v>
      </c>
      <c r="D25" s="25"/>
      <c r="E25" s="17"/>
      <c r="F25" s="17"/>
      <c r="G25" s="25">
        <v>150</v>
      </c>
      <c r="H25" s="24">
        <f t="shared" si="1"/>
        <v>76.69</v>
      </c>
    </row>
    <row r="26" spans="1:8" s="59" customFormat="1" x14ac:dyDescent="0.3">
      <c r="A26" s="53"/>
      <c r="B26" s="54" t="s">
        <v>58</v>
      </c>
      <c r="C26" s="55" t="s">
        <v>42</v>
      </c>
      <c r="D26" s="56"/>
      <c r="E26" s="57"/>
      <c r="F26" s="57"/>
      <c r="G26" s="56">
        <v>200</v>
      </c>
      <c r="H26" s="58">
        <f t="shared" si="1"/>
        <v>102.26</v>
      </c>
    </row>
    <row r="27" spans="1:8" s="59" customFormat="1" ht="13.5" customHeight="1" x14ac:dyDescent="0.3">
      <c r="A27" s="53"/>
      <c r="B27" s="54" t="s">
        <v>59</v>
      </c>
      <c r="C27" s="55" t="s">
        <v>42</v>
      </c>
      <c r="D27" s="56"/>
      <c r="E27" s="57"/>
      <c r="F27" s="57"/>
      <c r="G27" s="56">
        <v>300</v>
      </c>
      <c r="H27" s="58">
        <f t="shared" si="1"/>
        <v>153.38999999999999</v>
      </c>
    </row>
    <row r="28" spans="1:8" s="59" customFormat="1" x14ac:dyDescent="0.3">
      <c r="A28" s="53"/>
      <c r="B28" s="54" t="s">
        <v>60</v>
      </c>
      <c r="C28" s="55" t="s">
        <v>42</v>
      </c>
      <c r="D28" s="56"/>
      <c r="E28" s="57"/>
      <c r="F28" s="57"/>
      <c r="G28" s="56">
        <v>400</v>
      </c>
      <c r="H28" s="58">
        <f t="shared" si="1"/>
        <v>204.52</v>
      </c>
    </row>
    <row r="29" spans="1:8" x14ac:dyDescent="0.3">
      <c r="A29" s="16"/>
      <c r="B29" s="21" t="s">
        <v>61</v>
      </c>
      <c r="C29" s="22" t="s">
        <v>42</v>
      </c>
      <c r="D29" s="25"/>
      <c r="E29" s="17"/>
      <c r="F29" s="17"/>
      <c r="G29" s="25">
        <v>80</v>
      </c>
      <c r="H29" s="24">
        <f t="shared" si="1"/>
        <v>40.9</v>
      </c>
    </row>
    <row r="30" spans="1:8" x14ac:dyDescent="0.3">
      <c r="A30" s="16"/>
      <c r="B30" s="21" t="s">
        <v>62</v>
      </c>
      <c r="C30" s="22" t="s">
        <v>42</v>
      </c>
      <c r="D30" s="25"/>
      <c r="E30" s="17"/>
      <c r="F30" s="17"/>
      <c r="G30" s="25">
        <v>40</v>
      </c>
      <c r="H30" s="24">
        <f t="shared" si="1"/>
        <v>20.45</v>
      </c>
    </row>
    <row r="31" spans="1:8" x14ac:dyDescent="0.3">
      <c r="A31" s="16"/>
      <c r="B31" s="21" t="s">
        <v>63</v>
      </c>
      <c r="C31" s="22" t="s">
        <v>42</v>
      </c>
      <c r="D31" s="25"/>
      <c r="E31" s="17"/>
      <c r="F31" s="17"/>
      <c r="G31" s="25">
        <v>190</v>
      </c>
      <c r="H31" s="24">
        <f t="shared" si="1"/>
        <v>97.15</v>
      </c>
    </row>
    <row r="32" spans="1:8" x14ac:dyDescent="0.3">
      <c r="A32" s="16"/>
      <c r="B32" s="21" t="s">
        <v>64</v>
      </c>
      <c r="C32" s="22" t="s">
        <v>42</v>
      </c>
      <c r="D32" s="25"/>
      <c r="E32" s="17"/>
      <c r="F32" s="17"/>
      <c r="G32" s="25" t="s">
        <v>109</v>
      </c>
      <c r="H32" s="24" t="s">
        <v>98</v>
      </c>
    </row>
    <row r="33" spans="1:8" x14ac:dyDescent="0.3">
      <c r="A33" s="16"/>
      <c r="B33" s="21" t="s">
        <v>65</v>
      </c>
      <c r="C33" s="22" t="s">
        <v>42</v>
      </c>
      <c r="D33" s="25"/>
      <c r="E33" s="17"/>
      <c r="F33" s="17"/>
      <c r="G33" s="25">
        <v>70</v>
      </c>
      <c r="H33" s="24">
        <f>+ROUND(G33/1.95583,2)</f>
        <v>35.79</v>
      </c>
    </row>
    <row r="34" spans="1:8" x14ac:dyDescent="0.3">
      <c r="A34" s="16"/>
      <c r="B34" s="21" t="s">
        <v>66</v>
      </c>
      <c r="C34" s="22" t="s">
        <v>42</v>
      </c>
      <c r="D34" s="25"/>
      <c r="E34" s="17"/>
      <c r="F34" s="17"/>
      <c r="G34" s="25">
        <v>100</v>
      </c>
      <c r="H34" s="24">
        <f t="shared" ref="H34:H53" si="2">+ROUND(G34/1.95583,2)</f>
        <v>51.13</v>
      </c>
    </row>
    <row r="35" spans="1:8" x14ac:dyDescent="0.3">
      <c r="A35" s="16"/>
      <c r="B35" s="21" t="s">
        <v>67</v>
      </c>
      <c r="C35" s="22" t="s">
        <v>42</v>
      </c>
      <c r="D35" s="25"/>
      <c r="E35" s="17"/>
      <c r="F35" s="17"/>
      <c r="G35" s="25">
        <v>30</v>
      </c>
      <c r="H35" s="24">
        <f t="shared" si="2"/>
        <v>15.34</v>
      </c>
    </row>
    <row r="36" spans="1:8" x14ac:dyDescent="0.3">
      <c r="A36" s="16"/>
      <c r="B36" s="21" t="s">
        <v>48</v>
      </c>
      <c r="C36" s="22" t="s">
        <v>42</v>
      </c>
      <c r="D36" s="25"/>
      <c r="E36" s="17"/>
      <c r="F36" s="17"/>
      <c r="G36" s="25">
        <v>35</v>
      </c>
      <c r="H36" s="24">
        <f t="shared" si="2"/>
        <v>17.899999999999999</v>
      </c>
    </row>
    <row r="37" spans="1:8" x14ac:dyDescent="0.3">
      <c r="A37" s="16"/>
      <c r="B37" s="21" t="s">
        <v>49</v>
      </c>
      <c r="C37" s="22" t="s">
        <v>42</v>
      </c>
      <c r="D37" s="25"/>
      <c r="E37" s="17"/>
      <c r="F37" s="17"/>
      <c r="G37" s="25">
        <v>20</v>
      </c>
      <c r="H37" s="24">
        <f t="shared" si="2"/>
        <v>10.23</v>
      </c>
    </row>
    <row r="38" spans="1:8" x14ac:dyDescent="0.3">
      <c r="A38" s="16"/>
      <c r="B38" s="21" t="s">
        <v>40</v>
      </c>
      <c r="C38" s="22" t="s">
        <v>42</v>
      </c>
      <c r="D38" s="25"/>
      <c r="E38" s="16"/>
      <c r="F38" s="16"/>
      <c r="G38" s="25">
        <v>100</v>
      </c>
      <c r="H38" s="24">
        <f t="shared" si="2"/>
        <v>51.13</v>
      </c>
    </row>
    <row r="39" spans="1:8" s="59" customFormat="1" x14ac:dyDescent="0.3">
      <c r="A39" s="53"/>
      <c r="B39" s="54" t="s">
        <v>110</v>
      </c>
      <c r="C39" s="55" t="s">
        <v>42</v>
      </c>
      <c r="D39" s="56"/>
      <c r="E39" s="53"/>
      <c r="F39" s="53"/>
      <c r="G39" s="56">
        <v>450</v>
      </c>
      <c r="H39" s="58">
        <f t="shared" si="2"/>
        <v>230.08</v>
      </c>
    </row>
    <row r="40" spans="1:8" x14ac:dyDescent="0.3">
      <c r="A40" s="16"/>
      <c r="B40" s="21" t="s">
        <v>68</v>
      </c>
      <c r="C40" s="22" t="s">
        <v>42</v>
      </c>
      <c r="D40" s="25"/>
      <c r="E40" s="16"/>
      <c r="F40" s="16"/>
      <c r="G40" s="25">
        <v>650</v>
      </c>
      <c r="H40" s="24">
        <f t="shared" si="2"/>
        <v>332.34</v>
      </c>
    </row>
    <row r="41" spans="1:8" x14ac:dyDescent="0.3">
      <c r="A41" s="16"/>
      <c r="B41" s="21" t="s">
        <v>69</v>
      </c>
      <c r="C41" s="22" t="s">
        <v>42</v>
      </c>
      <c r="D41" s="25"/>
      <c r="E41" s="16"/>
      <c r="F41" s="16"/>
      <c r="G41" s="25">
        <v>650</v>
      </c>
      <c r="H41" s="24">
        <f t="shared" si="2"/>
        <v>332.34</v>
      </c>
    </row>
    <row r="42" spans="1:8" x14ac:dyDescent="0.3">
      <c r="A42" s="16"/>
      <c r="B42" s="21" t="s">
        <v>70</v>
      </c>
      <c r="C42" s="22" t="s">
        <v>42</v>
      </c>
      <c r="D42" s="25"/>
      <c r="E42" s="16"/>
      <c r="F42" s="16"/>
      <c r="G42" s="25">
        <v>550</v>
      </c>
      <c r="H42" s="24">
        <f t="shared" si="2"/>
        <v>281.20999999999998</v>
      </c>
    </row>
    <row r="43" spans="1:8" s="59" customFormat="1" x14ac:dyDescent="0.3">
      <c r="A43" s="53"/>
      <c r="B43" s="54" t="s">
        <v>71</v>
      </c>
      <c r="C43" s="55" t="s">
        <v>42</v>
      </c>
      <c r="D43" s="56"/>
      <c r="E43" s="53"/>
      <c r="F43" s="53"/>
      <c r="G43" s="56">
        <v>500</v>
      </c>
      <c r="H43" s="58">
        <f t="shared" si="2"/>
        <v>255.65</v>
      </c>
    </row>
    <row r="44" spans="1:8" x14ac:dyDescent="0.3">
      <c r="A44" s="16"/>
      <c r="B44" s="21" t="s">
        <v>72</v>
      </c>
      <c r="C44" s="22" t="s">
        <v>42</v>
      </c>
      <c r="D44" s="25"/>
      <c r="E44" s="16"/>
      <c r="F44" s="16"/>
      <c r="G44" s="25">
        <v>500</v>
      </c>
      <c r="H44" s="24">
        <f t="shared" si="2"/>
        <v>255.65</v>
      </c>
    </row>
    <row r="45" spans="1:8" x14ac:dyDescent="0.3">
      <c r="A45" s="16"/>
      <c r="B45" s="21" t="s">
        <v>73</v>
      </c>
      <c r="C45" s="22" t="s">
        <v>42</v>
      </c>
      <c r="D45" s="25"/>
      <c r="E45" s="16"/>
      <c r="F45" s="16"/>
      <c r="G45" s="25">
        <v>650</v>
      </c>
      <c r="H45" s="24">
        <f t="shared" si="2"/>
        <v>332.34</v>
      </c>
    </row>
    <row r="46" spans="1:8" x14ac:dyDescent="0.3">
      <c r="A46" s="16"/>
      <c r="B46" s="21" t="s">
        <v>74</v>
      </c>
      <c r="C46" s="22" t="s">
        <v>42</v>
      </c>
      <c r="D46" s="25"/>
      <c r="E46" s="16"/>
      <c r="F46" s="16"/>
      <c r="G46" s="25">
        <v>50</v>
      </c>
      <c r="H46" s="24">
        <f t="shared" si="2"/>
        <v>25.56</v>
      </c>
    </row>
    <row r="47" spans="1:8" x14ac:dyDescent="0.3">
      <c r="A47" s="16"/>
      <c r="B47" s="21" t="s">
        <v>75</v>
      </c>
      <c r="C47" s="22" t="s">
        <v>42</v>
      </c>
      <c r="D47" s="25"/>
      <c r="E47" s="16"/>
      <c r="F47" s="16"/>
      <c r="G47" s="25">
        <v>100</v>
      </c>
      <c r="H47" s="24">
        <f t="shared" si="2"/>
        <v>51.13</v>
      </c>
    </row>
    <row r="48" spans="1:8" x14ac:dyDescent="0.3">
      <c r="A48" s="16"/>
      <c r="B48" s="21" t="s">
        <v>76</v>
      </c>
      <c r="C48" s="22" t="s">
        <v>42</v>
      </c>
      <c r="D48" s="25"/>
      <c r="E48" s="16"/>
      <c r="F48" s="16"/>
      <c r="G48" s="25">
        <v>50</v>
      </c>
      <c r="H48" s="24">
        <f t="shared" si="2"/>
        <v>25.56</v>
      </c>
    </row>
    <row r="49" spans="1:8" x14ac:dyDescent="0.3">
      <c r="A49" s="16"/>
      <c r="B49" s="21" t="s">
        <v>77</v>
      </c>
      <c r="C49" s="22" t="s">
        <v>42</v>
      </c>
      <c r="D49" s="25"/>
      <c r="E49" s="16"/>
      <c r="F49" s="16"/>
      <c r="G49" s="25">
        <v>80</v>
      </c>
      <c r="H49" s="24">
        <f t="shared" si="2"/>
        <v>40.9</v>
      </c>
    </row>
    <row r="50" spans="1:8" x14ac:dyDescent="0.3">
      <c r="A50" s="16"/>
      <c r="B50" s="21" t="s">
        <v>78</v>
      </c>
      <c r="C50" s="22" t="s">
        <v>42</v>
      </c>
      <c r="D50" s="25"/>
      <c r="E50" s="16"/>
      <c r="F50" s="16"/>
      <c r="G50" s="25">
        <v>500</v>
      </c>
      <c r="H50" s="24">
        <f t="shared" si="2"/>
        <v>255.65</v>
      </c>
    </row>
    <row r="51" spans="1:8" x14ac:dyDescent="0.3">
      <c r="A51" s="16"/>
      <c r="B51" s="21" t="s">
        <v>79</v>
      </c>
      <c r="C51" s="22" t="s">
        <v>42</v>
      </c>
      <c r="D51" s="25"/>
      <c r="E51" s="16"/>
      <c r="F51" s="16"/>
      <c r="G51" s="25">
        <v>500</v>
      </c>
      <c r="H51" s="24">
        <f t="shared" si="2"/>
        <v>255.65</v>
      </c>
    </row>
    <row r="52" spans="1:8" x14ac:dyDescent="0.3">
      <c r="A52" s="16"/>
      <c r="B52" s="21" t="s">
        <v>80</v>
      </c>
      <c r="C52" s="22" t="s">
        <v>42</v>
      </c>
      <c r="D52" s="25"/>
      <c r="E52" s="16"/>
      <c r="F52" s="16"/>
      <c r="G52" s="25">
        <v>900</v>
      </c>
      <c r="H52" s="24">
        <f t="shared" si="2"/>
        <v>460.16</v>
      </c>
    </row>
    <row r="53" spans="1:8" ht="26.4" x14ac:dyDescent="0.3">
      <c r="A53" s="16"/>
      <c r="B53" s="21" t="s">
        <v>81</v>
      </c>
      <c r="C53" s="22" t="s">
        <v>42</v>
      </c>
      <c r="D53" s="25"/>
      <c r="E53" s="16"/>
      <c r="F53" s="16"/>
      <c r="G53" s="25">
        <v>250</v>
      </c>
      <c r="H53" s="24">
        <f t="shared" si="2"/>
        <v>127.82</v>
      </c>
    </row>
    <row r="54" spans="1:8" x14ac:dyDescent="0.3">
      <c r="A54" s="16"/>
      <c r="B54" s="21" t="s">
        <v>82</v>
      </c>
      <c r="C54" s="22" t="s">
        <v>42</v>
      </c>
      <c r="D54" s="25"/>
      <c r="E54" s="16"/>
      <c r="F54" s="16"/>
      <c r="G54" s="25" t="s">
        <v>104</v>
      </c>
      <c r="H54" s="24" t="s">
        <v>99</v>
      </c>
    </row>
    <row r="55" spans="1:8" x14ac:dyDescent="0.3">
      <c r="A55" s="16"/>
      <c r="B55" s="21" t="s">
        <v>83</v>
      </c>
      <c r="C55" s="22" t="s">
        <v>42</v>
      </c>
      <c r="D55" s="25"/>
      <c r="E55" s="16"/>
      <c r="F55" s="16"/>
      <c r="G55" s="25">
        <v>550</v>
      </c>
      <c r="H55" s="24">
        <f>+ROUND(G55/1.95583,2)</f>
        <v>281.20999999999998</v>
      </c>
    </row>
    <row r="56" spans="1:8" s="59" customFormat="1" x14ac:dyDescent="0.3">
      <c r="A56" s="53"/>
      <c r="B56" s="54" t="s">
        <v>111</v>
      </c>
      <c r="C56" s="55" t="s">
        <v>42</v>
      </c>
      <c r="D56" s="56"/>
      <c r="E56" s="53"/>
      <c r="F56" s="53"/>
      <c r="G56" s="56">
        <v>950</v>
      </c>
      <c r="H56" s="58">
        <f t="shared" ref="H56:H60" si="3">+ROUND(G56/1.95583,2)</f>
        <v>485.73</v>
      </c>
    </row>
    <row r="57" spans="1:8" x14ac:dyDescent="0.3">
      <c r="A57" s="16"/>
      <c r="B57" s="21" t="s">
        <v>84</v>
      </c>
      <c r="C57" s="22" t="s">
        <v>42</v>
      </c>
      <c r="D57" s="25"/>
      <c r="E57" s="16"/>
      <c r="F57" s="16"/>
      <c r="G57" s="25">
        <v>15</v>
      </c>
      <c r="H57" s="24">
        <f t="shared" si="3"/>
        <v>7.67</v>
      </c>
    </row>
    <row r="58" spans="1:8" x14ac:dyDescent="0.3">
      <c r="A58" s="16"/>
      <c r="B58" s="21" t="s">
        <v>85</v>
      </c>
      <c r="C58" s="22" t="s">
        <v>42</v>
      </c>
      <c r="D58" s="25"/>
      <c r="E58" s="16"/>
      <c r="F58" s="16"/>
      <c r="G58" s="25">
        <v>25</v>
      </c>
      <c r="H58" s="24">
        <f t="shared" si="3"/>
        <v>12.78</v>
      </c>
    </row>
    <row r="59" spans="1:8" x14ac:dyDescent="0.3">
      <c r="A59" s="16"/>
      <c r="B59" s="21" t="s">
        <v>86</v>
      </c>
      <c r="C59" s="22" t="s">
        <v>42</v>
      </c>
      <c r="D59" s="25"/>
      <c r="E59" s="16"/>
      <c r="F59" s="16"/>
      <c r="G59" s="25">
        <v>15</v>
      </c>
      <c r="H59" s="24">
        <f t="shared" si="3"/>
        <v>7.67</v>
      </c>
    </row>
    <row r="60" spans="1:8" x14ac:dyDescent="0.3">
      <c r="A60" s="16"/>
      <c r="B60" s="21" t="s">
        <v>87</v>
      </c>
      <c r="C60" s="22" t="s">
        <v>42</v>
      </c>
      <c r="D60" s="25"/>
      <c r="E60" s="16"/>
      <c r="F60" s="16"/>
      <c r="G60" s="25">
        <v>100</v>
      </c>
      <c r="H60" s="24">
        <f t="shared" si="3"/>
        <v>51.13</v>
      </c>
    </row>
    <row r="61" spans="1:8" x14ac:dyDescent="0.3">
      <c r="A61" s="16"/>
      <c r="B61" s="21" t="s">
        <v>88</v>
      </c>
      <c r="C61" s="22" t="s">
        <v>42</v>
      </c>
      <c r="D61" s="25"/>
      <c r="E61" s="16"/>
      <c r="F61" s="16"/>
      <c r="G61" s="25" t="s">
        <v>105</v>
      </c>
      <c r="H61" s="24" t="s">
        <v>100</v>
      </c>
    </row>
    <row r="62" spans="1:8" x14ac:dyDescent="0.3">
      <c r="A62" s="16"/>
      <c r="B62" s="21" t="s">
        <v>89</v>
      </c>
      <c r="C62" s="22" t="s">
        <v>42</v>
      </c>
      <c r="D62" s="25"/>
      <c r="E62" s="16"/>
      <c r="F62" s="16"/>
      <c r="G62" s="25" t="s">
        <v>106</v>
      </c>
      <c r="H62" s="24" t="s">
        <v>101</v>
      </c>
    </row>
    <row r="63" spans="1:8" x14ac:dyDescent="0.3">
      <c r="A63" s="16"/>
      <c r="B63" s="21" t="s">
        <v>90</v>
      </c>
      <c r="C63" s="22" t="s">
        <v>42</v>
      </c>
      <c r="D63" s="25"/>
      <c r="E63" s="16"/>
      <c r="F63" s="16"/>
      <c r="G63" s="25" t="s">
        <v>107</v>
      </c>
      <c r="H63" s="24" t="s">
        <v>102</v>
      </c>
    </row>
    <row r="64" spans="1:8" x14ac:dyDescent="0.3">
      <c r="A64" s="16"/>
      <c r="B64" s="21" t="s">
        <v>67</v>
      </c>
      <c r="C64" s="22" t="s">
        <v>42</v>
      </c>
      <c r="D64" s="25"/>
      <c r="E64" s="16"/>
      <c r="F64" s="16"/>
      <c r="G64" s="25">
        <v>30</v>
      </c>
      <c r="H64" s="24">
        <f>+ROUND(G64/1.95583,2)</f>
        <v>15.34</v>
      </c>
    </row>
    <row r="65" spans="1:8" x14ac:dyDescent="0.3">
      <c r="A65" s="16"/>
      <c r="B65" s="21" t="s">
        <v>91</v>
      </c>
      <c r="C65" s="22" t="s">
        <v>42</v>
      </c>
      <c r="D65" s="25"/>
      <c r="E65" s="16"/>
      <c r="F65" s="16"/>
      <c r="G65" s="25">
        <v>100</v>
      </c>
      <c r="H65" s="24">
        <f t="shared" ref="H65:H68" si="4">+ROUND(G65/1.95583,2)</f>
        <v>51.13</v>
      </c>
    </row>
    <row r="66" spans="1:8" x14ac:dyDescent="0.3">
      <c r="A66" s="16"/>
      <c r="B66" s="21" t="s">
        <v>92</v>
      </c>
      <c r="C66" s="22" t="s">
        <v>42</v>
      </c>
      <c r="D66" s="25"/>
      <c r="E66" s="16"/>
      <c r="F66" s="16"/>
      <c r="G66" s="25">
        <v>30</v>
      </c>
      <c r="H66" s="24">
        <f t="shared" si="4"/>
        <v>15.34</v>
      </c>
    </row>
    <row r="67" spans="1:8" x14ac:dyDescent="0.3">
      <c r="A67" s="16"/>
      <c r="B67" s="21" t="s">
        <v>93</v>
      </c>
      <c r="C67" s="22" t="s">
        <v>42</v>
      </c>
      <c r="D67" s="25"/>
      <c r="E67" s="16"/>
      <c r="F67" s="16"/>
      <c r="G67" s="25">
        <v>50</v>
      </c>
      <c r="H67" s="24">
        <f t="shared" si="4"/>
        <v>25.56</v>
      </c>
    </row>
    <row r="68" spans="1:8" x14ac:dyDescent="0.3">
      <c r="A68" s="16"/>
      <c r="B68" s="21" t="s">
        <v>94</v>
      </c>
      <c r="C68" s="22" t="s">
        <v>42</v>
      </c>
      <c r="D68" s="25"/>
      <c r="E68" s="16"/>
      <c r="F68" s="16"/>
      <c r="G68" s="25">
        <v>100</v>
      </c>
      <c r="H68" s="24">
        <f t="shared" si="4"/>
        <v>51.13</v>
      </c>
    </row>
  </sheetData>
  <mergeCells count="8">
    <mergeCell ref="G6:H7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4"/>
  <sheetViews>
    <sheetView workbookViewId="0">
      <selection activeCell="F24" sqref="F24"/>
    </sheetView>
  </sheetViews>
  <sheetFormatPr defaultRowHeight="14.4" x14ac:dyDescent="0.3"/>
  <sheetData>
    <row r="24" spans="6:6" x14ac:dyDescent="0.3">
      <c r="F2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InfoHospital</vt:lpstr>
      <vt:lpstr>HospitalPriceList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PETRANA</cp:lastModifiedBy>
  <cp:lastPrinted>2019-06-03T12:05:22Z</cp:lastPrinted>
  <dcterms:created xsi:type="dcterms:W3CDTF">2019-05-29T08:54:45Z</dcterms:created>
  <dcterms:modified xsi:type="dcterms:W3CDTF">2025-10-07T18:44:55Z</dcterms:modified>
</cp:coreProperties>
</file>