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септември 2025 г\"/>
    </mc:Choice>
  </mc:AlternateContent>
  <bookViews>
    <workbookView xWindow="0" yWindow="0" windowWidth="19440" windowHeight="12030"/>
  </bookViews>
  <sheets>
    <sheet name="InfoHospital" sheetId="1" r:id="rId1"/>
    <sheet name="HospitalPriceList" sheetId="2" r:id="rId2"/>
    <sheet name="Лист1" sheetId="3" state="hidden" r:id="rId3"/>
    <sheet name="Лист2" sheetId="4" state="hidden" r:id="rId4"/>
  </sheets>
  <definedNames>
    <definedName name="_xlnm.Print_Area" localSheetId="1">HospitalPriceList!$A$1:$I$114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E9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64" i="2"/>
  <c r="I65" i="2"/>
  <c r="I66" i="2"/>
  <c r="I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63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C60" i="2" l="1"/>
  <c r="D60" i="2"/>
  <c r="D61" i="2"/>
  <c r="F61" i="2"/>
  <c r="A2" i="2" l="1"/>
</calcChain>
</file>

<file path=xl/sharedStrings.xml><?xml version="1.0" encoding="utf-8"?>
<sst xmlns="http://schemas.openxmlformats.org/spreadsheetml/2006/main" count="468" uniqueCount="286">
  <si>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</si>
  <si>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</si>
  <si>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</si>
  <si>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</si>
  <si>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</si>
  <si>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</si>
  <si>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</si>
  <si>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</si>
  <si>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</si>
  <si>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</si>
  <si>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</si>
  <si>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</si>
  <si>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</si>
  <si>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</si>
  <si>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</si>
  <si>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</si>
  <si>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</si>
  <si>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</si>
  <si>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</si>
  <si>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</si>
  <si>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</si>
  <si>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</si>
  <si>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</si>
  <si>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</si>
  <si>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</si>
  <si>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</si>
  <si>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МБАЛ "ПРОФЕСОР ДОКТОР ГЕОРГИ ЗЛАТАРСКИ" ЕООД</t>
  </si>
  <si>
    <t>ЛИЛИЯ ИВАНОВА НЕСТОРОВА-ТРИФОНОВА</t>
  </si>
  <si>
    <t>ВИДИН</t>
  </si>
  <si>
    <t>БЕЛОГРАДЧИК</t>
  </si>
  <si>
    <t>"ХРИСТО БОТЕВ"</t>
  </si>
  <si>
    <t>mbal_bel@abv.bg</t>
  </si>
  <si>
    <t>0936/53360</t>
  </si>
  <si>
    <t>Клинична лаборатория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</si>
  <si>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</si>
  <si>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Скорост на утаяване на еритроцитите</t>
  </si>
  <si>
    <t>Време на кървене</t>
  </si>
  <si>
    <t>Протромбиново време</t>
  </si>
  <si>
    <t>Активирано парциално тромбопластиново време (APTT)</t>
  </si>
  <si>
    <t>Фибриноген</t>
  </si>
  <si>
    <t xml:space="preserve">Химично изследване на урина с течни реактиви (pH, белтък, билирубин, уробилиноген, глюкоза, кетони, относително тегло, нитрити, левкоцити, кръв) </t>
  </si>
  <si>
    <t>Седимент на урина – ориентировъчно изследване</t>
  </si>
  <si>
    <t>Глюкоза</t>
  </si>
  <si>
    <t>Кръвно-захарен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</si>
  <si>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</si>
  <si>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</si>
  <si>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</si>
  <si>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</si>
  <si>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</si>
  <si>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</si>
  <si>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</si>
  <si>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</si>
  <si>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</si>
  <si>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</si>
  <si>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</si>
  <si>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</si>
  <si>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</si>
  <si>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</si>
  <si>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</si>
  <si>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</si>
  <si>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</si>
  <si>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Натрий и Калий</t>
  </si>
  <si>
    <t>Липиден профил (холестерол, HDL-холестерол, LDL-холестерол, триглицериди)</t>
  </si>
  <si>
    <t>Калций</t>
  </si>
  <si>
    <t>Желязо</t>
  </si>
  <si>
    <t>ЖСК</t>
  </si>
  <si>
    <t>CRP</t>
  </si>
  <si>
    <t xml:space="preserve">LDL - холестерол </t>
  </si>
  <si>
    <t>Диференциално броене на левкоцити – визуално микроскопско или автоматично апаратно изследване</t>
  </si>
  <si>
    <t>Антистрептолизинов титър (AST) (ревматизъм и други бета-стрептококови инфекции)</t>
  </si>
  <si>
    <t>fT4</t>
  </si>
  <si>
    <t>TSH</t>
  </si>
  <si>
    <t>01.01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</si>
  <si>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</si>
  <si>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</si>
  <si>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</si>
  <si>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</si>
  <si>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</si>
  <si>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</si>
  <si>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</si>
  <si>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</si>
  <si>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</si>
  <si>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</si>
  <si>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</si>
  <si>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</si>
  <si>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</si>
  <si>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</si>
  <si>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</si>
  <si>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</si>
  <si>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</si>
  <si>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</si>
  <si>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</si>
  <si>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</si>
  <si>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</si>
  <si>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</si>
  <si>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</si>
  <si>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</si>
  <si>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</si>
  <si>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</si>
  <si>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</si>
  <si>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</si>
  <si>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</si>
  <si>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</si>
  <si>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</si>
  <si>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</si>
  <si>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Компютърна томография</t>
  </si>
  <si>
    <t>06.37</t>
  </si>
  <si>
    <t>Рентгеново изследване на хранопровод, стомах</t>
  </si>
  <si>
    <t>10.01</t>
  </si>
  <si>
    <t>Образна диагностика</t>
  </si>
  <si>
    <t>2</t>
  </si>
  <si>
    <t>6.00</t>
  </si>
  <si>
    <t>5.00</t>
  </si>
  <si>
    <t>3.00</t>
  </si>
  <si>
    <t>8.00</t>
  </si>
  <si>
    <t>4.00</t>
  </si>
  <si>
    <t>02.10</t>
  </si>
  <si>
    <t>Изследване на ревма фактор RF</t>
  </si>
  <si>
    <t>15.00</t>
  </si>
  <si>
    <t>01.04</t>
  </si>
  <si>
    <t>01.03</t>
  </si>
  <si>
    <t>01.05</t>
  </si>
  <si>
    <t>01.06</t>
  </si>
  <si>
    <t>01.07</t>
  </si>
  <si>
    <t>01.08</t>
  </si>
  <si>
    <t>01.09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</si>
  <si>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</si>
  <si>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</si>
  <si>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</si>
  <si>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</si>
  <si>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</si>
  <si>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</si>
  <si>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</si>
  <si>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</si>
  <si>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</si>
  <si>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</si>
  <si>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</si>
  <si>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</si>
  <si>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</si>
  <si>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</si>
  <si>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</si>
  <si>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</si>
  <si>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</si>
  <si>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</si>
  <si>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</si>
  <si>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01.31</t>
  </si>
  <si>
    <t>01.33</t>
  </si>
  <si>
    <t>01.34</t>
  </si>
  <si>
    <t>01.36</t>
  </si>
  <si>
    <t>01.37</t>
  </si>
  <si>
    <t>01.38</t>
  </si>
  <si>
    <t>01.39</t>
  </si>
  <si>
    <t>01.40</t>
  </si>
  <si>
    <t>02.09</t>
  </si>
  <si>
    <t>10.10</t>
  </si>
  <si>
    <t>06.01</t>
  </si>
  <si>
    <t>06.02</t>
  </si>
  <si>
    <t>06.03</t>
  </si>
  <si>
    <t>06.04</t>
  </si>
  <si>
    <t>06.05</t>
  </si>
  <si>
    <t>06.06</t>
  </si>
  <si>
    <t>06.07</t>
  </si>
  <si>
    <t>06.08</t>
  </si>
  <si>
    <t>06.09</t>
  </si>
  <si>
    <t>06.10</t>
  </si>
  <si>
    <t>06.11</t>
  </si>
  <si>
    <t>06.12</t>
  </si>
  <si>
    <t>06.13</t>
  </si>
  <si>
    <t>06.14</t>
  </si>
  <si>
    <t>06.15</t>
  </si>
  <si>
    <t>06.16</t>
  </si>
  <si>
    <t>06.17</t>
  </si>
  <si>
    <t>06.18</t>
  </si>
  <si>
    <t>06.19</t>
  </si>
  <si>
    <t>06.20</t>
  </si>
  <si>
    <t>06.21</t>
  </si>
  <si>
    <t>06.22</t>
  </si>
  <si>
    <t>06.23</t>
  </si>
  <si>
    <t>06.24</t>
  </si>
  <si>
    <t>06.25</t>
  </si>
  <si>
    <t>06.26</t>
  </si>
  <si>
    <t>06.28</t>
  </si>
  <si>
    <t>06.29</t>
  </si>
  <si>
    <t>06.30</t>
  </si>
  <si>
    <t>06.31</t>
  </si>
  <si>
    <t>06.32</t>
  </si>
  <si>
    <t>06.33</t>
  </si>
  <si>
    <t>АКР</t>
  </si>
  <si>
    <t>0</t>
  </si>
  <si>
    <t>25.00</t>
  </si>
  <si>
    <t>30.00</t>
  </si>
  <si>
    <t>50.00</t>
  </si>
  <si>
    <t>06.34</t>
  </si>
  <si>
    <t>Ехографска диагностика на коремни и ретроперитонеални органи</t>
  </si>
  <si>
    <t>Ехография + преглед</t>
  </si>
  <si>
    <t>ЕКГ с 12 отвеждания + преглед</t>
  </si>
  <si>
    <t xml:space="preserve">Запис на артериално налягане с холтер и ЕКГ </t>
  </si>
  <si>
    <t>20.00</t>
  </si>
  <si>
    <t>10.00</t>
  </si>
  <si>
    <t>Вадене на кърлеж</t>
  </si>
  <si>
    <t>ТАП/ампула+игла+спринцовка/</t>
  </si>
  <si>
    <t>ЕКГ /без разчитане/</t>
  </si>
  <si>
    <t>Мускулна инжекция</t>
  </si>
  <si>
    <t>Подкожна инжекция</t>
  </si>
  <si>
    <t>Венозна инжекция</t>
  </si>
  <si>
    <t>Измерване на RR</t>
  </si>
  <si>
    <t>Поставяне или смяна на уретрален катетър /болничен/</t>
  </si>
  <si>
    <t>Поставяне или смяна на уретрален катетър /собствен/</t>
  </si>
  <si>
    <t>Спринцовка и игла</t>
  </si>
  <si>
    <t>Превръзка със собствени материали</t>
  </si>
  <si>
    <t>Превръзка с болнични материали</t>
  </si>
  <si>
    <t>Венозна инфузия със собствени консумативи</t>
  </si>
  <si>
    <t>Венозна инфузия с болнични консумативи</t>
  </si>
  <si>
    <t xml:space="preserve">фактура, касова бележка </t>
  </si>
  <si>
    <t>0501211002</t>
  </si>
  <si>
    <t>1.70</t>
  </si>
  <si>
    <t>1.10</t>
  </si>
  <si>
    <t>7.00</t>
  </si>
  <si>
    <t>19.00</t>
  </si>
  <si>
    <t>0.00</t>
  </si>
  <si>
    <t>90.00</t>
  </si>
  <si>
    <t>01.35</t>
  </si>
  <si>
    <t>Фосфати</t>
  </si>
  <si>
    <t>01.42</t>
  </si>
  <si>
    <t>Орален глюкозо-толерантен тест</t>
  </si>
  <si>
    <t>9.00</t>
  </si>
  <si>
    <t>PSA - общ</t>
  </si>
  <si>
    <t>01.43</t>
  </si>
  <si>
    <t>01.44</t>
  </si>
  <si>
    <t>10.80</t>
  </si>
  <si>
    <t>Определяне на повърхностен антиген на хепатит В (HB s A g) с бърз тест</t>
  </si>
  <si>
    <t>Определане на антитела срещу хепатит С(anti-HCV) с бърз тест</t>
  </si>
  <si>
    <t>PSA - свободен</t>
  </si>
  <si>
    <t>21.00</t>
  </si>
  <si>
    <t>https://belogradchik.egov.bg/wps/portal/municipality-belogradchik/administration/activities/humanitarian/health</t>
  </si>
  <si>
    <t>Валентина Стефанова Чалъмова</t>
  </si>
  <si>
    <t>4.50</t>
  </si>
  <si>
    <t>9.50</t>
  </si>
  <si>
    <t>11.00</t>
  </si>
  <si>
    <t>23.00</t>
  </si>
  <si>
    <t>24.00</t>
  </si>
  <si>
    <t>26.00</t>
  </si>
  <si>
    <t>55.00</t>
  </si>
  <si>
    <t>180.00</t>
  </si>
  <si>
    <t>40.00</t>
  </si>
  <si>
    <t>Тест за откриване на антиген на SARS-CoV-3</t>
  </si>
  <si>
    <t>10.81</t>
  </si>
  <si>
    <t>Витамин D</t>
  </si>
  <si>
    <t>Инсулин</t>
  </si>
  <si>
    <t>3.70</t>
  </si>
  <si>
    <t>1.61</t>
  </si>
  <si>
    <t>2.73</t>
  </si>
  <si>
    <t>3.94</t>
  </si>
  <si>
    <t>1.77</t>
  </si>
  <si>
    <t>2.66</t>
  </si>
  <si>
    <t>7.22</t>
  </si>
  <si>
    <t>17.65</t>
  </si>
  <si>
    <t>5.46</t>
  </si>
  <si>
    <t>8.02</t>
  </si>
  <si>
    <t>4.02</t>
  </si>
  <si>
    <t>7.62</t>
  </si>
  <si>
    <t>3.53</t>
  </si>
  <si>
    <t>7.55</t>
  </si>
  <si>
    <t>16.05</t>
  </si>
  <si>
    <t>8.80</t>
  </si>
  <si>
    <t>8.62</t>
  </si>
  <si>
    <t>05.12</t>
  </si>
  <si>
    <t>17.09</t>
  </si>
  <si>
    <t>20.32</t>
  </si>
  <si>
    <t>20.85</t>
  </si>
  <si>
    <t>24.06</t>
  </si>
  <si>
    <t>27.19</t>
  </si>
  <si>
    <t>01.45</t>
  </si>
  <si>
    <t>01.46</t>
  </si>
  <si>
    <t>Определяне на албумин-креатининово отношение в урината</t>
  </si>
  <si>
    <t>18.13</t>
  </si>
  <si>
    <t>22.00</t>
  </si>
  <si>
    <t>Изчислена гломерулна филтрация (eGFR) в mL/min/1.73 m2</t>
  </si>
  <si>
    <t>2.50</t>
  </si>
  <si>
    <t>0.27</t>
  </si>
  <si>
    <t>2.29</t>
  </si>
  <si>
    <t>1.69</t>
  </si>
  <si>
    <t xml:space="preserve">МЗ </t>
  </si>
  <si>
    <t>Лева /BGN/</t>
  </si>
  <si>
    <t>Евро /€/</t>
  </si>
  <si>
    <t>етаж 1 -  в централното фоайе и пред Клинична лаборатория; етаж 2 - пред приемния кабинет на отделение по Образна диагностика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</si>
</sst>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5" fillId="0" borderId="8" xfId="1" applyBorder="1" applyAlignment="1">
      <alignment horizontal="center" vertical="center"/>
    </xf>
    <xf numFmtId="0" fontId="7" fillId="0" borderId="13" xfId="0" applyFont="1" applyBorder="1" applyAlignment="1">
      <alignment horizontal="justify" vertical="center" wrapText="1"/>
    </xf>
    <xf numFmtId="0" fontId="7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49" fontId="12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right" vertical="center"/>
    </xf>
    <xf numFmtId="49" fontId="7" fillId="0" borderId="13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right" vertical="center"/>
    </xf>
    <xf numFmtId="0" fontId="7" fillId="0" borderId="14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1"/>
    <xf numFmtId="49" fontId="2" fillId="0" borderId="1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right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 wrapText="1"/>
    </xf>
    <xf numFmtId="2" fontId="7" fillId="0" borderId="13" xfId="0" applyNumberFormat="1" applyFont="1" applyBorder="1" applyAlignment="1">
      <alignment horizontal="right" vertical="center"/>
    </xf>
    <xf numFmtId="49" fontId="12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elogradchik.egov.bg/wps/portal/municipality-belogradchik/administration/activities/humanitarian/health" TargetMode="External"/><Relationship Id="rId1" Type="http://schemas.openxmlformats.org/officeDocument/2006/relationships/hyperlink" Target="mailto:mbal_be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4" sqref="A14:F14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26</v>
      </c>
      <c r="B1" s="55"/>
      <c r="C1" s="55"/>
      <c r="D1" s="55"/>
      <c r="E1" s="55"/>
      <c r="F1" s="56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8">
        <v>105515375</v>
      </c>
      <c r="C3" s="4" t="s">
        <v>5</v>
      </c>
      <c r="D3" s="43" t="s">
        <v>214</v>
      </c>
      <c r="E3" s="4" t="s">
        <v>6</v>
      </c>
      <c r="F3" s="7">
        <v>4303</v>
      </c>
    </row>
    <row r="4" spans="1:6" ht="15.75" x14ac:dyDescent="0.25">
      <c r="A4" s="57" t="s">
        <v>27</v>
      </c>
      <c r="B4" s="58"/>
      <c r="C4" s="58"/>
      <c r="D4" s="58"/>
      <c r="E4" s="58"/>
      <c r="F4" s="59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34</v>
      </c>
      <c r="E8" s="4" t="s">
        <v>13</v>
      </c>
      <c r="F8" s="7"/>
    </row>
    <row r="9" spans="1:6" ht="15.75" x14ac:dyDescent="0.25">
      <c r="A9" s="60" t="s">
        <v>11</v>
      </c>
      <c r="B9" s="61"/>
      <c r="C9" s="61"/>
      <c r="D9" s="61"/>
      <c r="E9" s="61"/>
      <c r="F9" s="62"/>
    </row>
    <row r="10" spans="1:6" ht="15.75" x14ac:dyDescent="0.25">
      <c r="A10" s="57" t="s">
        <v>235</v>
      </c>
      <c r="B10" s="58"/>
      <c r="C10" s="58"/>
      <c r="D10" s="58"/>
      <c r="E10" s="58"/>
      <c r="F10" s="59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13" t="s">
        <v>31</v>
      </c>
      <c r="C12" s="6" t="s">
        <v>3</v>
      </c>
      <c r="D12" s="10" t="s">
        <v>32</v>
      </c>
      <c r="E12" s="11"/>
      <c r="F12" s="12"/>
    </row>
    <row r="13" spans="1:6" ht="19.5" customHeight="1" thickBot="1" x14ac:dyDescent="0.3">
      <c r="A13" s="1"/>
      <c r="B13" s="42"/>
    </row>
    <row r="14" spans="1:6" ht="19.5" customHeight="1" x14ac:dyDescent="0.25">
      <c r="A14" s="69" t="s">
        <v>234</v>
      </c>
      <c r="B14" s="55"/>
      <c r="C14" s="55"/>
      <c r="D14" s="55"/>
      <c r="E14" s="55"/>
      <c r="F14" s="56"/>
    </row>
    <row r="15" spans="1:6" ht="23.25" customHeight="1" x14ac:dyDescent="0.25">
      <c r="A15" s="70" t="s">
        <v>16</v>
      </c>
      <c r="B15" s="71"/>
      <c r="C15" s="71"/>
      <c r="D15" s="71"/>
      <c r="E15" s="71"/>
      <c r="F15" s="72"/>
    </row>
    <row r="16" spans="1:6" ht="15.75" x14ac:dyDescent="0.25">
      <c r="A16" s="66" t="s">
        <v>285</v>
      </c>
      <c r="B16" s="67"/>
      <c r="C16" s="67"/>
      <c r="D16" s="67"/>
      <c r="E16" s="67"/>
      <c r="F16" s="68"/>
    </row>
    <row r="17" spans="1:6" ht="42.75" customHeight="1" x14ac:dyDescent="0.25">
      <c r="A17" s="63" t="s">
        <v>17</v>
      </c>
      <c r="B17" s="64"/>
      <c r="C17" s="64"/>
      <c r="D17" s="64"/>
      <c r="E17" s="64"/>
      <c r="F17" s="65"/>
    </row>
    <row r="18" spans="1:6" ht="59.25" customHeight="1" x14ac:dyDescent="0.25">
      <c r="A18" s="66" t="s">
        <v>213</v>
      </c>
      <c r="B18" s="67"/>
      <c r="C18" s="67"/>
      <c r="D18" s="67"/>
      <c r="E18" s="67"/>
      <c r="F18" s="68"/>
    </row>
    <row r="19" spans="1:6" ht="42.75" customHeight="1" x14ac:dyDescent="0.25">
      <c r="A19" s="63" t="s">
        <v>18</v>
      </c>
      <c r="B19" s="64"/>
      <c r="C19" s="64"/>
      <c r="D19" s="64"/>
      <c r="E19" s="64"/>
      <c r="F19" s="6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view="pageBreakPreview" topLeftCell="A73" zoomScale="60" zoomScaleNormal="87" zoomScalePageLayoutView="70" workbookViewId="0">
      <selection activeCell="D97" sqref="D97"/>
    </sheetView>
  </sheetViews>
  <sheetFormatPr defaultRowHeight="18.75" x14ac:dyDescent="0.25"/>
  <cols>
    <col min="1" max="1" width="12.28515625" style="40" customWidth="1"/>
    <col min="2" max="2" width="68.7109375" style="17" customWidth="1"/>
    <col min="3" max="3" width="16.28515625" style="17" bestFit="1" customWidth="1"/>
    <col min="4" max="4" width="9.42578125" style="41" bestFit="1" customWidth="1"/>
    <col min="5" max="5" width="9" style="40" customWidth="1"/>
    <col min="6" max="6" width="10.28515625" style="40" customWidth="1"/>
    <col min="7" max="7" width="9.28515625" style="17" bestFit="1" customWidth="1"/>
    <col min="8" max="16384" width="9.140625" style="17"/>
  </cols>
  <sheetData>
    <row r="1" spans="1:9" s="16" customFormat="1" ht="50.25" customHeight="1" x14ac:dyDescent="0.25">
      <c r="A1" s="73" t="s">
        <v>19</v>
      </c>
      <c r="B1" s="73"/>
      <c r="C1" s="73"/>
      <c r="D1" s="73"/>
      <c r="E1" s="73"/>
      <c r="F1" s="73"/>
    </row>
    <row r="2" spans="1:9" ht="49.5" customHeight="1" x14ac:dyDescent="0.25">
      <c r="A2" s="74" t="str">
        <f>InfoHospital!A1</f>
        <v>МБАЛ "ПРОФЕСОР ДОКТОР ГЕОРГИ ЗЛАТАРСКИ" ЕООД</v>
      </c>
      <c r="B2" s="74"/>
      <c r="C2" s="74"/>
      <c r="D2" s="74"/>
      <c r="E2" s="74"/>
      <c r="F2" s="74"/>
    </row>
    <row r="3" spans="1:9" ht="49.5" customHeight="1" x14ac:dyDescent="0.25">
      <c r="A3" s="77" t="s">
        <v>1</v>
      </c>
      <c r="B3" s="77"/>
      <c r="C3" s="77"/>
      <c r="D3" s="77"/>
      <c r="E3" s="77"/>
      <c r="F3" s="77"/>
    </row>
    <row r="4" spans="1:9" x14ac:dyDescent="0.25">
      <c r="A4" s="18" t="s">
        <v>4</v>
      </c>
      <c r="B4" s="19">
        <f>InfoHospital!B3</f>
        <v>105515375</v>
      </c>
      <c r="C4" s="46">
        <v>1.95583</v>
      </c>
      <c r="D4" s="21"/>
      <c r="E4" s="22"/>
      <c r="F4" s="22"/>
    </row>
    <row r="5" spans="1:9" ht="9" customHeight="1" x14ac:dyDescent="0.25">
      <c r="A5" s="22"/>
      <c r="B5" s="20"/>
      <c r="C5" s="20"/>
      <c r="D5" s="21"/>
      <c r="E5" s="22"/>
      <c r="F5" s="22"/>
    </row>
    <row r="6" spans="1:9" s="16" customFormat="1" ht="39.75" customHeight="1" x14ac:dyDescent="0.25">
      <c r="A6" s="75" t="s">
        <v>22</v>
      </c>
      <c r="B6" s="76" t="s">
        <v>15</v>
      </c>
      <c r="C6" s="76" t="s">
        <v>25</v>
      </c>
      <c r="D6" s="80" t="s">
        <v>20</v>
      </c>
      <c r="E6" s="81"/>
      <c r="F6" s="81"/>
      <c r="G6" s="81"/>
      <c r="H6" s="81"/>
      <c r="I6" s="81"/>
    </row>
    <row r="7" spans="1:9" s="23" customFormat="1" ht="77.25" customHeight="1" x14ac:dyDescent="0.25">
      <c r="A7" s="75"/>
      <c r="B7" s="76"/>
      <c r="C7" s="76"/>
      <c r="D7" s="78" t="s">
        <v>23</v>
      </c>
      <c r="E7" s="79"/>
      <c r="F7" s="78" t="s">
        <v>21</v>
      </c>
      <c r="G7" s="79"/>
      <c r="H7" s="78" t="s">
        <v>24</v>
      </c>
      <c r="I7" s="79"/>
    </row>
    <row r="8" spans="1:9" ht="40.5" customHeight="1" x14ac:dyDescent="0.25">
      <c r="A8" s="24">
        <v>1</v>
      </c>
      <c r="B8" s="25" t="s">
        <v>33</v>
      </c>
      <c r="C8" s="26"/>
      <c r="D8" s="47" t="s">
        <v>283</v>
      </c>
      <c r="E8" s="47" t="s">
        <v>284</v>
      </c>
      <c r="F8" s="47" t="s">
        <v>283</v>
      </c>
      <c r="G8" s="47" t="s">
        <v>284</v>
      </c>
      <c r="H8" s="47" t="s">
        <v>283</v>
      </c>
      <c r="I8" s="47" t="s">
        <v>284</v>
      </c>
    </row>
    <row r="9" spans="1:9" s="31" customFormat="1" ht="56.25" x14ac:dyDescent="0.25">
      <c r="A9" s="27" t="s">
        <v>72</v>
      </c>
      <c r="B9" s="15" t="s">
        <v>34</v>
      </c>
      <c r="C9" s="28">
        <v>1</v>
      </c>
      <c r="D9" s="48" t="s">
        <v>111</v>
      </c>
      <c r="E9" s="48" t="e">
        <f>D9/$C$4</f>
        <v>#VALUE!</v>
      </c>
      <c r="F9" s="44" t="s">
        <v>249</v>
      </c>
      <c r="G9" s="44">
        <f>F9/$C$4</f>
        <v>13103.388331296688</v>
      </c>
      <c r="H9" s="30" t="s">
        <v>280</v>
      </c>
      <c r="I9" s="44">
        <f>H9/$C$4</f>
        <v>24107.412198401704</v>
      </c>
    </row>
    <row r="10" spans="1:9" s="31" customFormat="1" x14ac:dyDescent="0.25">
      <c r="A10" s="27" t="s">
        <v>120</v>
      </c>
      <c r="B10" s="15" t="s">
        <v>35</v>
      </c>
      <c r="C10" s="28">
        <v>1</v>
      </c>
      <c r="D10" s="29" t="s">
        <v>115</v>
      </c>
      <c r="E10" s="48" t="e">
        <f t="shared" ref="E10:E59" si="0">D10/$C$4</f>
        <v>#VALUE!</v>
      </c>
      <c r="F10" s="30" t="s">
        <v>250</v>
      </c>
      <c r="G10" s="44">
        <f t="shared" ref="G10:G59" si="1">F10/$C$4</f>
        <v>11392.60569681414</v>
      </c>
      <c r="H10" s="30" t="s">
        <v>215</v>
      </c>
      <c r="I10" s="44">
        <f t="shared" ref="I10:I59" si="2">H10/$C$4</f>
        <v>13073.222110306111</v>
      </c>
    </row>
    <row r="11" spans="1:9" s="31" customFormat="1" x14ac:dyDescent="0.25">
      <c r="A11" s="27" t="s">
        <v>119</v>
      </c>
      <c r="B11" s="15" t="s">
        <v>36</v>
      </c>
      <c r="C11" s="28">
        <v>1</v>
      </c>
      <c r="D11" s="29" t="s">
        <v>236</v>
      </c>
      <c r="E11" s="48">
        <f t="shared" si="0"/>
        <v>9384.2511874753945</v>
      </c>
      <c r="F11" s="30" t="s">
        <v>251</v>
      </c>
      <c r="G11" s="44">
        <f t="shared" si="1"/>
        <v>13649.448060414248</v>
      </c>
      <c r="H11" s="30" t="s">
        <v>215</v>
      </c>
      <c r="I11" s="44">
        <f t="shared" si="2"/>
        <v>13073.222110306111</v>
      </c>
    </row>
    <row r="12" spans="1:9" s="31" customFormat="1" x14ac:dyDescent="0.25">
      <c r="A12" s="27" t="s">
        <v>121</v>
      </c>
      <c r="B12" s="15" t="s">
        <v>37</v>
      </c>
      <c r="C12" s="28">
        <v>1</v>
      </c>
      <c r="D12" s="29" t="s">
        <v>111</v>
      </c>
      <c r="E12" s="48" t="e">
        <f t="shared" si="0"/>
        <v>#VALUE!</v>
      </c>
      <c r="F12" s="30" t="s">
        <v>252</v>
      </c>
      <c r="G12" s="44">
        <f t="shared" si="1"/>
        <v>17585.37296186274</v>
      </c>
      <c r="H12" s="30" t="s">
        <v>215</v>
      </c>
      <c r="I12" s="44">
        <f t="shared" si="2"/>
        <v>13073.222110306111</v>
      </c>
    </row>
    <row r="13" spans="1:9" s="31" customFormat="1" ht="37.5" x14ac:dyDescent="0.25">
      <c r="A13" s="27" t="s">
        <v>122</v>
      </c>
      <c r="B13" s="15" t="s">
        <v>38</v>
      </c>
      <c r="C13" s="28">
        <v>1</v>
      </c>
      <c r="D13" s="29" t="s">
        <v>111</v>
      </c>
      <c r="E13" s="48" t="e">
        <f t="shared" si="0"/>
        <v>#VALUE!</v>
      </c>
      <c r="F13" s="30" t="s">
        <v>252</v>
      </c>
      <c r="G13" s="44">
        <f t="shared" si="1"/>
        <v>17585.37296186274</v>
      </c>
      <c r="H13" s="30" t="s">
        <v>215</v>
      </c>
      <c r="I13" s="44">
        <f t="shared" si="2"/>
        <v>13073.222110306111</v>
      </c>
    </row>
    <row r="14" spans="1:9" s="31" customFormat="1" x14ac:dyDescent="0.25">
      <c r="A14" s="27" t="s">
        <v>123</v>
      </c>
      <c r="B14" s="15" t="s">
        <v>39</v>
      </c>
      <c r="C14" s="28">
        <v>1</v>
      </c>
      <c r="D14" s="29" t="s">
        <v>111</v>
      </c>
      <c r="E14" s="48" t="e">
        <f t="shared" si="0"/>
        <v>#VALUE!</v>
      </c>
      <c r="F14" s="30" t="s">
        <v>252</v>
      </c>
      <c r="G14" s="44">
        <f t="shared" si="1"/>
        <v>17585.37296186274</v>
      </c>
      <c r="H14" s="30" t="s">
        <v>215</v>
      </c>
      <c r="I14" s="44">
        <f t="shared" si="2"/>
        <v>13073.222110306111</v>
      </c>
    </row>
    <row r="15" spans="1:9" s="31" customFormat="1" ht="56.25" x14ac:dyDescent="0.25">
      <c r="A15" s="27" t="s">
        <v>124</v>
      </c>
      <c r="B15" s="15" t="s">
        <v>40</v>
      </c>
      <c r="C15" s="28">
        <v>1</v>
      </c>
      <c r="D15" s="29" t="s">
        <v>115</v>
      </c>
      <c r="E15" s="48" t="e">
        <f t="shared" si="0"/>
        <v>#VALUE!</v>
      </c>
      <c r="F15" s="30" t="s">
        <v>253</v>
      </c>
      <c r="G15" s="44">
        <f t="shared" si="1"/>
        <v>14380.595450524841</v>
      </c>
      <c r="H15" s="30" t="s">
        <v>216</v>
      </c>
      <c r="I15" s="44">
        <f t="shared" si="2"/>
        <v>23484.14739522351</v>
      </c>
    </row>
    <row r="16" spans="1:9" x14ac:dyDescent="0.25">
      <c r="A16" s="27" t="s">
        <v>125</v>
      </c>
      <c r="B16" s="15" t="s">
        <v>41</v>
      </c>
      <c r="C16" s="28">
        <v>1</v>
      </c>
      <c r="D16" s="29" t="s">
        <v>115</v>
      </c>
      <c r="E16" s="48" t="e">
        <f t="shared" si="0"/>
        <v>#VALUE!</v>
      </c>
      <c r="F16" s="30" t="s">
        <v>253</v>
      </c>
      <c r="G16" s="44">
        <f t="shared" si="1"/>
        <v>14380.595450524841</v>
      </c>
      <c r="H16" s="30" t="s">
        <v>216</v>
      </c>
      <c r="I16" s="44">
        <f t="shared" si="2"/>
        <v>23484.14739522351</v>
      </c>
    </row>
    <row r="17" spans="1:9" s="31" customFormat="1" x14ac:dyDescent="0.25">
      <c r="A17" s="27" t="s">
        <v>126</v>
      </c>
      <c r="B17" s="15" t="s">
        <v>42</v>
      </c>
      <c r="C17" s="28">
        <v>1</v>
      </c>
      <c r="D17" s="29" t="s">
        <v>115</v>
      </c>
      <c r="E17" s="48" t="e">
        <f t="shared" si="0"/>
        <v>#VALUE!</v>
      </c>
      <c r="F17" s="30" t="s">
        <v>254</v>
      </c>
      <c r="G17" s="44">
        <f t="shared" si="1"/>
        <v>12342.074720195518</v>
      </c>
      <c r="H17" s="30" t="s">
        <v>215</v>
      </c>
      <c r="I17" s="44">
        <f t="shared" si="2"/>
        <v>13073.222110306111</v>
      </c>
    </row>
    <row r="18" spans="1:9" s="31" customFormat="1" x14ac:dyDescent="0.25">
      <c r="A18" s="27" t="s">
        <v>127</v>
      </c>
      <c r="B18" s="15" t="s">
        <v>43</v>
      </c>
      <c r="C18" s="28">
        <v>1</v>
      </c>
      <c r="D18" s="29" t="s">
        <v>198</v>
      </c>
      <c r="E18" s="48" t="e">
        <f t="shared" si="0"/>
        <v>#VALUE!</v>
      </c>
      <c r="F18" s="30" t="s">
        <v>255</v>
      </c>
      <c r="G18" s="44">
        <f t="shared" si="1"/>
        <v>22876.732640362403</v>
      </c>
      <c r="H18" s="30" t="s">
        <v>215</v>
      </c>
      <c r="I18" s="44">
        <f t="shared" si="2"/>
        <v>13073.222110306111</v>
      </c>
    </row>
    <row r="19" spans="1:9" s="31" customFormat="1" x14ac:dyDescent="0.25">
      <c r="A19" s="27" t="s">
        <v>128</v>
      </c>
      <c r="B19" s="15" t="s">
        <v>44</v>
      </c>
      <c r="C19" s="28">
        <v>1</v>
      </c>
      <c r="D19" s="29" t="s">
        <v>236</v>
      </c>
      <c r="E19" s="48">
        <f t="shared" si="0"/>
        <v>9384.2511874753945</v>
      </c>
      <c r="F19" s="30" t="s">
        <v>251</v>
      </c>
      <c r="G19" s="44">
        <f t="shared" si="1"/>
        <v>13649.448060414248</v>
      </c>
      <c r="H19" s="30" t="s">
        <v>215</v>
      </c>
      <c r="I19" s="44">
        <f t="shared" si="2"/>
        <v>13073.222110306111</v>
      </c>
    </row>
    <row r="20" spans="1:9" x14ac:dyDescent="0.25">
      <c r="A20" s="27" t="s">
        <v>129</v>
      </c>
      <c r="B20" s="15" t="s">
        <v>45</v>
      </c>
      <c r="C20" s="28">
        <v>1</v>
      </c>
      <c r="D20" s="29" t="s">
        <v>236</v>
      </c>
      <c r="E20" s="48">
        <f t="shared" si="0"/>
        <v>9384.2511874753945</v>
      </c>
      <c r="F20" s="30" t="s">
        <v>251</v>
      </c>
      <c r="G20" s="44">
        <f t="shared" si="1"/>
        <v>13649.448060414248</v>
      </c>
      <c r="H20" s="30" t="s">
        <v>215</v>
      </c>
      <c r="I20" s="44">
        <f t="shared" si="2"/>
        <v>13073.222110306111</v>
      </c>
    </row>
    <row r="21" spans="1:9" x14ac:dyDescent="0.25">
      <c r="A21" s="27" t="s">
        <v>130</v>
      </c>
      <c r="B21" s="15" t="s">
        <v>46</v>
      </c>
      <c r="C21" s="28">
        <v>1</v>
      </c>
      <c r="D21" s="29" t="s">
        <v>236</v>
      </c>
      <c r="E21" s="48">
        <f t="shared" si="0"/>
        <v>9384.2511874753945</v>
      </c>
      <c r="F21" s="30" t="s">
        <v>251</v>
      </c>
      <c r="G21" s="44">
        <f t="shared" si="1"/>
        <v>13649.448060414248</v>
      </c>
      <c r="H21" s="30" t="s">
        <v>215</v>
      </c>
      <c r="I21" s="44">
        <f t="shared" si="2"/>
        <v>13073.222110306111</v>
      </c>
    </row>
    <row r="22" spans="1:9" x14ac:dyDescent="0.25">
      <c r="A22" s="27" t="s">
        <v>131</v>
      </c>
      <c r="B22" s="15" t="s">
        <v>47</v>
      </c>
      <c r="C22" s="28">
        <v>1</v>
      </c>
      <c r="D22" s="29" t="s">
        <v>236</v>
      </c>
      <c r="E22" s="48">
        <f t="shared" si="0"/>
        <v>9384.2511874753945</v>
      </c>
      <c r="F22" s="30" t="s">
        <v>251</v>
      </c>
      <c r="G22" s="44">
        <f t="shared" si="1"/>
        <v>13649.448060414248</v>
      </c>
      <c r="H22" s="30" t="s">
        <v>215</v>
      </c>
      <c r="I22" s="44">
        <f t="shared" si="2"/>
        <v>13073.222110306111</v>
      </c>
    </row>
    <row r="23" spans="1:9" x14ac:dyDescent="0.25">
      <c r="A23" s="27" t="s">
        <v>132</v>
      </c>
      <c r="B23" s="15" t="s">
        <v>48</v>
      </c>
      <c r="C23" s="28">
        <v>1</v>
      </c>
      <c r="D23" s="29" t="s">
        <v>236</v>
      </c>
      <c r="E23" s="48">
        <f t="shared" si="0"/>
        <v>9384.2511874753945</v>
      </c>
      <c r="F23" s="30" t="s">
        <v>251</v>
      </c>
      <c r="G23" s="44">
        <f t="shared" si="1"/>
        <v>13649.448060414248</v>
      </c>
      <c r="H23" s="30" t="s">
        <v>215</v>
      </c>
      <c r="I23" s="44">
        <f t="shared" si="2"/>
        <v>13073.222110306111</v>
      </c>
    </row>
    <row r="24" spans="1:9" x14ac:dyDescent="0.25">
      <c r="A24" s="27" t="s">
        <v>133</v>
      </c>
      <c r="B24" s="15" t="s">
        <v>49</v>
      </c>
      <c r="C24" s="28">
        <v>1</v>
      </c>
      <c r="D24" s="29" t="s">
        <v>236</v>
      </c>
      <c r="E24" s="48">
        <f t="shared" si="0"/>
        <v>9384.2511874753945</v>
      </c>
      <c r="F24" s="30" t="s">
        <v>251</v>
      </c>
      <c r="G24" s="44">
        <f t="shared" si="1"/>
        <v>13649.448060414248</v>
      </c>
      <c r="H24" s="30" t="s">
        <v>215</v>
      </c>
      <c r="I24" s="44">
        <f t="shared" si="2"/>
        <v>13073.222110306111</v>
      </c>
    </row>
    <row r="25" spans="1:9" x14ac:dyDescent="0.25">
      <c r="A25" s="27" t="s">
        <v>134</v>
      </c>
      <c r="B25" s="15" t="s">
        <v>50</v>
      </c>
      <c r="C25" s="28">
        <v>1</v>
      </c>
      <c r="D25" s="29" t="s">
        <v>236</v>
      </c>
      <c r="E25" s="48">
        <f t="shared" si="0"/>
        <v>9384.2511874753945</v>
      </c>
      <c r="F25" s="30" t="s">
        <v>251</v>
      </c>
      <c r="G25" s="44">
        <f t="shared" si="1"/>
        <v>13649.448060414248</v>
      </c>
      <c r="H25" s="30" t="s">
        <v>215</v>
      </c>
      <c r="I25" s="44">
        <f t="shared" si="2"/>
        <v>13073.222110306111</v>
      </c>
    </row>
    <row r="26" spans="1:9" x14ac:dyDescent="0.25">
      <c r="A26" s="27" t="s">
        <v>135</v>
      </c>
      <c r="B26" s="15" t="s">
        <v>51</v>
      </c>
      <c r="C26" s="28">
        <v>1</v>
      </c>
      <c r="D26" s="29" t="s">
        <v>111</v>
      </c>
      <c r="E26" s="48" t="e">
        <f t="shared" si="0"/>
        <v>#VALUE!</v>
      </c>
      <c r="F26" s="30" t="s">
        <v>251</v>
      </c>
      <c r="G26" s="44">
        <f t="shared" si="1"/>
        <v>13649.448060414248</v>
      </c>
      <c r="H26" s="30" t="s">
        <v>215</v>
      </c>
      <c r="I26" s="44">
        <f t="shared" si="2"/>
        <v>13073.222110306111</v>
      </c>
    </row>
    <row r="27" spans="1:9" x14ac:dyDescent="0.25">
      <c r="A27" s="27" t="s">
        <v>136</v>
      </c>
      <c r="B27" s="15" t="s">
        <v>52</v>
      </c>
      <c r="C27" s="28">
        <v>1</v>
      </c>
      <c r="D27" s="29" t="s">
        <v>236</v>
      </c>
      <c r="E27" s="48">
        <f t="shared" si="0"/>
        <v>9384.2511874753945</v>
      </c>
      <c r="F27" s="30" t="s">
        <v>251</v>
      </c>
      <c r="G27" s="44">
        <f t="shared" si="1"/>
        <v>13649.448060414248</v>
      </c>
      <c r="H27" s="30" t="s">
        <v>215</v>
      </c>
      <c r="I27" s="44">
        <f t="shared" si="2"/>
        <v>13073.222110306111</v>
      </c>
    </row>
    <row r="28" spans="1:9" x14ac:dyDescent="0.25">
      <c r="A28" s="27" t="s">
        <v>137</v>
      </c>
      <c r="B28" s="15" t="s">
        <v>53</v>
      </c>
      <c r="C28" s="28">
        <v>1</v>
      </c>
      <c r="D28" s="29" t="s">
        <v>197</v>
      </c>
      <c r="E28" s="48" t="e">
        <f t="shared" si="0"/>
        <v>#VALUE!</v>
      </c>
      <c r="F28" s="30" t="s">
        <v>256</v>
      </c>
      <c r="G28" s="44" t="e">
        <f t="shared" si="1"/>
        <v>#VALUE!</v>
      </c>
      <c r="H28" s="30" t="s">
        <v>215</v>
      </c>
      <c r="I28" s="44">
        <f t="shared" si="2"/>
        <v>13073.222110306111</v>
      </c>
    </row>
    <row r="29" spans="1:9" x14ac:dyDescent="0.25">
      <c r="A29" s="27" t="s">
        <v>138</v>
      </c>
      <c r="B29" s="15" t="s">
        <v>54</v>
      </c>
      <c r="C29" s="28">
        <v>1</v>
      </c>
      <c r="D29" s="29" t="s">
        <v>236</v>
      </c>
      <c r="E29" s="48">
        <f t="shared" si="0"/>
        <v>9384.2511874753945</v>
      </c>
      <c r="F29" s="30" t="s">
        <v>251</v>
      </c>
      <c r="G29" s="44">
        <f t="shared" si="1"/>
        <v>13649.448060414248</v>
      </c>
      <c r="H29" s="30" t="s">
        <v>215</v>
      </c>
      <c r="I29" s="44">
        <f t="shared" si="2"/>
        <v>13073.222110306111</v>
      </c>
    </row>
    <row r="30" spans="1:9" x14ac:dyDescent="0.25">
      <c r="A30" s="27" t="s">
        <v>139</v>
      </c>
      <c r="B30" s="15" t="s">
        <v>55</v>
      </c>
      <c r="C30" s="28">
        <v>1</v>
      </c>
      <c r="D30" s="29" t="s">
        <v>236</v>
      </c>
      <c r="E30" s="48">
        <f t="shared" si="0"/>
        <v>9384.2511874753945</v>
      </c>
      <c r="F30" s="30" t="s">
        <v>251</v>
      </c>
      <c r="G30" s="44">
        <f t="shared" si="1"/>
        <v>13649.448060414248</v>
      </c>
      <c r="H30" s="30" t="s">
        <v>215</v>
      </c>
      <c r="I30" s="44">
        <f t="shared" si="2"/>
        <v>13073.222110306111</v>
      </c>
    </row>
    <row r="31" spans="1:9" x14ac:dyDescent="0.25">
      <c r="A31" s="27" t="s">
        <v>140</v>
      </c>
      <c r="B31" s="15" t="s">
        <v>56</v>
      </c>
      <c r="C31" s="28">
        <v>1</v>
      </c>
      <c r="D31" s="29" t="s">
        <v>236</v>
      </c>
      <c r="E31" s="48">
        <f t="shared" si="0"/>
        <v>9384.2511874753945</v>
      </c>
      <c r="F31" s="30" t="s">
        <v>251</v>
      </c>
      <c r="G31" s="44">
        <f t="shared" si="1"/>
        <v>13649.448060414248</v>
      </c>
      <c r="H31" s="30" t="s">
        <v>215</v>
      </c>
      <c r="I31" s="44">
        <f t="shared" si="2"/>
        <v>13073.222110306111</v>
      </c>
    </row>
    <row r="32" spans="1:9" x14ac:dyDescent="0.25">
      <c r="A32" s="27" t="s">
        <v>141</v>
      </c>
      <c r="B32" s="15" t="s">
        <v>57</v>
      </c>
      <c r="C32" s="28">
        <v>1</v>
      </c>
      <c r="D32" s="29" t="s">
        <v>236</v>
      </c>
      <c r="E32" s="48">
        <f t="shared" si="0"/>
        <v>9384.2511874753945</v>
      </c>
      <c r="F32" s="30" t="s">
        <v>251</v>
      </c>
      <c r="G32" s="44">
        <f t="shared" si="1"/>
        <v>13649.448060414248</v>
      </c>
      <c r="H32" s="30" t="s">
        <v>215</v>
      </c>
      <c r="I32" s="44">
        <f t="shared" si="2"/>
        <v>13073.222110306111</v>
      </c>
    </row>
    <row r="33" spans="1:9" x14ac:dyDescent="0.25">
      <c r="A33" s="27" t="s">
        <v>142</v>
      </c>
      <c r="B33" s="15" t="s">
        <v>58</v>
      </c>
      <c r="C33" s="28">
        <v>1</v>
      </c>
      <c r="D33" s="29" t="s">
        <v>236</v>
      </c>
      <c r="E33" s="48">
        <f t="shared" si="0"/>
        <v>9384.2511874753945</v>
      </c>
      <c r="F33" s="30" t="s">
        <v>251</v>
      </c>
      <c r="G33" s="44">
        <f t="shared" si="1"/>
        <v>13649.448060414248</v>
      </c>
      <c r="H33" s="30" t="s">
        <v>215</v>
      </c>
      <c r="I33" s="44">
        <f t="shared" si="2"/>
        <v>13073.222110306111</v>
      </c>
    </row>
    <row r="34" spans="1:9" x14ac:dyDescent="0.25">
      <c r="A34" s="27" t="s">
        <v>143</v>
      </c>
      <c r="B34" s="15" t="s">
        <v>59</v>
      </c>
      <c r="C34" s="28">
        <v>1</v>
      </c>
      <c r="D34" s="29" t="s">
        <v>236</v>
      </c>
      <c r="E34" s="48">
        <f t="shared" si="0"/>
        <v>9384.2511874753945</v>
      </c>
      <c r="F34" s="30" t="s">
        <v>251</v>
      </c>
      <c r="G34" s="44">
        <f t="shared" si="1"/>
        <v>13649.448060414248</v>
      </c>
      <c r="H34" s="30" t="s">
        <v>215</v>
      </c>
      <c r="I34" s="44">
        <f t="shared" si="2"/>
        <v>13073.222110306111</v>
      </c>
    </row>
    <row r="35" spans="1:9" x14ac:dyDescent="0.25">
      <c r="A35" s="27" t="s">
        <v>144</v>
      </c>
      <c r="B35" s="15" t="s">
        <v>60</v>
      </c>
      <c r="C35" s="28">
        <v>1</v>
      </c>
      <c r="D35" s="29" t="s">
        <v>236</v>
      </c>
      <c r="E35" s="48">
        <f t="shared" si="0"/>
        <v>9384.2511874753945</v>
      </c>
      <c r="F35" s="30" t="s">
        <v>251</v>
      </c>
      <c r="G35" s="44">
        <f t="shared" si="1"/>
        <v>13649.448060414248</v>
      </c>
      <c r="H35" s="30" t="s">
        <v>215</v>
      </c>
      <c r="I35" s="44">
        <f t="shared" si="2"/>
        <v>13073.222110306111</v>
      </c>
    </row>
    <row r="36" spans="1:9" x14ac:dyDescent="0.25">
      <c r="A36" s="27" t="s">
        <v>145</v>
      </c>
      <c r="B36" s="15" t="s">
        <v>61</v>
      </c>
      <c r="C36" s="28">
        <v>1</v>
      </c>
      <c r="D36" s="29" t="s">
        <v>114</v>
      </c>
      <c r="E36" s="48" t="e">
        <f t="shared" si="0"/>
        <v>#VALUE!</v>
      </c>
      <c r="F36" s="30" t="s">
        <v>257</v>
      </c>
      <c r="G36" s="44">
        <f t="shared" si="1"/>
        <v>8652.5925054836061</v>
      </c>
      <c r="H36" s="30" t="s">
        <v>215</v>
      </c>
      <c r="I36" s="44">
        <f t="shared" si="2"/>
        <v>13073.222110306111</v>
      </c>
    </row>
    <row r="37" spans="1:9" ht="37.5" x14ac:dyDescent="0.25">
      <c r="A37" s="27" t="s">
        <v>146</v>
      </c>
      <c r="B37" s="15" t="s">
        <v>62</v>
      </c>
      <c r="C37" s="28">
        <v>1</v>
      </c>
      <c r="D37" s="29" t="s">
        <v>198</v>
      </c>
      <c r="E37" s="48" t="e">
        <f t="shared" si="0"/>
        <v>#VALUE!</v>
      </c>
      <c r="F37" s="30" t="s">
        <v>258</v>
      </c>
      <c r="G37" s="44">
        <f t="shared" si="1"/>
        <v>23363.993803142399</v>
      </c>
      <c r="H37" s="30" t="s">
        <v>215</v>
      </c>
      <c r="I37" s="44">
        <f t="shared" si="2"/>
        <v>13073.222110306111</v>
      </c>
    </row>
    <row r="38" spans="1:9" x14ac:dyDescent="0.25">
      <c r="A38" s="27" t="s">
        <v>147</v>
      </c>
      <c r="B38" s="15" t="s">
        <v>63</v>
      </c>
      <c r="C38" s="28">
        <v>1</v>
      </c>
      <c r="D38" s="29" t="s">
        <v>236</v>
      </c>
      <c r="E38" s="48">
        <f t="shared" si="0"/>
        <v>9384.2511874753945</v>
      </c>
      <c r="F38" s="30" t="s">
        <v>251</v>
      </c>
      <c r="G38" s="44">
        <f t="shared" si="1"/>
        <v>13649.448060414248</v>
      </c>
      <c r="H38" s="30" t="s">
        <v>215</v>
      </c>
      <c r="I38" s="44">
        <f t="shared" si="2"/>
        <v>13073.222110306111</v>
      </c>
    </row>
    <row r="39" spans="1:9" x14ac:dyDescent="0.25">
      <c r="A39" s="27" t="s">
        <v>221</v>
      </c>
      <c r="B39" s="15" t="s">
        <v>222</v>
      </c>
      <c r="C39" s="28">
        <v>1</v>
      </c>
      <c r="D39" s="29" t="s">
        <v>236</v>
      </c>
      <c r="E39" s="48">
        <f t="shared" si="0"/>
        <v>9384.2511874753945</v>
      </c>
      <c r="F39" s="30" t="s">
        <v>251</v>
      </c>
      <c r="G39" s="44">
        <f t="shared" si="1"/>
        <v>13649.448060414248</v>
      </c>
      <c r="H39" s="30" t="s">
        <v>215</v>
      </c>
      <c r="I39" s="44">
        <f t="shared" si="2"/>
        <v>13073.222110306111</v>
      </c>
    </row>
    <row r="40" spans="1:9" x14ac:dyDescent="0.25">
      <c r="A40" s="27" t="s">
        <v>148</v>
      </c>
      <c r="B40" s="15" t="s">
        <v>64</v>
      </c>
      <c r="C40" s="28">
        <v>1</v>
      </c>
      <c r="D40" s="29" t="s">
        <v>112</v>
      </c>
      <c r="E40" s="48" t="e">
        <f t="shared" si="0"/>
        <v>#VALUE!</v>
      </c>
      <c r="F40" s="30" t="s">
        <v>251</v>
      </c>
      <c r="G40" s="44">
        <f t="shared" si="1"/>
        <v>13649.448060414248</v>
      </c>
      <c r="H40" s="30" t="s">
        <v>215</v>
      </c>
      <c r="I40" s="44">
        <f t="shared" si="2"/>
        <v>13073.222110306111</v>
      </c>
    </row>
    <row r="41" spans="1:9" x14ac:dyDescent="0.25">
      <c r="A41" s="27" t="s">
        <v>149</v>
      </c>
      <c r="B41" s="15" t="s">
        <v>65</v>
      </c>
      <c r="C41" s="28">
        <v>1</v>
      </c>
      <c r="D41" s="29" t="s">
        <v>111</v>
      </c>
      <c r="E41" s="48" t="e">
        <f t="shared" si="0"/>
        <v>#VALUE!</v>
      </c>
      <c r="F41" s="30" t="s">
        <v>259</v>
      </c>
      <c r="G41" s="44">
        <f t="shared" si="1"/>
        <v>23361.948635617617</v>
      </c>
      <c r="H41" s="30" t="s">
        <v>215</v>
      </c>
      <c r="I41" s="44">
        <f t="shared" si="2"/>
        <v>13073.222110306111</v>
      </c>
    </row>
    <row r="42" spans="1:9" x14ac:dyDescent="0.25">
      <c r="A42" s="27" t="s">
        <v>150</v>
      </c>
      <c r="B42" s="15" t="s">
        <v>66</v>
      </c>
      <c r="C42" s="28">
        <v>1</v>
      </c>
      <c r="D42" s="29" t="s">
        <v>237</v>
      </c>
      <c r="E42" s="48">
        <f t="shared" si="0"/>
        <v>9462.4788452984158</v>
      </c>
      <c r="F42" s="30" t="s">
        <v>260</v>
      </c>
      <c r="G42" s="44">
        <f t="shared" si="1"/>
        <v>11671.771063947275</v>
      </c>
      <c r="H42" s="30" t="s">
        <v>215</v>
      </c>
      <c r="I42" s="44">
        <f t="shared" si="2"/>
        <v>13073.222110306111</v>
      </c>
    </row>
    <row r="43" spans="1:9" x14ac:dyDescent="0.25">
      <c r="A43" s="27" t="s">
        <v>151</v>
      </c>
      <c r="B43" s="15" t="s">
        <v>67</v>
      </c>
      <c r="C43" s="28">
        <v>1</v>
      </c>
      <c r="D43" s="29" t="s">
        <v>111</v>
      </c>
      <c r="E43" s="48" t="e">
        <f t="shared" si="0"/>
        <v>#VALUE!</v>
      </c>
      <c r="F43" s="30" t="s">
        <v>261</v>
      </c>
      <c r="G43" s="44">
        <f t="shared" si="1"/>
        <v>9928.7770409493678</v>
      </c>
      <c r="H43" s="30" t="s">
        <v>215</v>
      </c>
      <c r="I43" s="44">
        <f t="shared" si="2"/>
        <v>13073.222110306111</v>
      </c>
    </row>
    <row r="44" spans="1:9" ht="37.5" x14ac:dyDescent="0.25">
      <c r="A44" s="27" t="s">
        <v>152</v>
      </c>
      <c r="B44" s="15" t="s">
        <v>68</v>
      </c>
      <c r="C44" s="28">
        <v>1</v>
      </c>
      <c r="D44" s="29" t="s">
        <v>217</v>
      </c>
      <c r="E44" s="48" t="e">
        <f t="shared" si="0"/>
        <v>#VALUE!</v>
      </c>
      <c r="F44" s="30" t="s">
        <v>259</v>
      </c>
      <c r="G44" s="44">
        <f t="shared" si="1"/>
        <v>23361.948635617617</v>
      </c>
      <c r="H44" s="30" t="s">
        <v>215</v>
      </c>
      <c r="I44" s="44">
        <f t="shared" si="2"/>
        <v>13073.222110306111</v>
      </c>
    </row>
    <row r="45" spans="1:9" x14ac:dyDescent="0.25">
      <c r="A45" s="27" t="s">
        <v>223</v>
      </c>
      <c r="B45" s="15" t="s">
        <v>224</v>
      </c>
      <c r="C45" s="28">
        <v>1</v>
      </c>
      <c r="D45" s="29" t="s">
        <v>238</v>
      </c>
      <c r="E45" s="48" t="e">
        <f t="shared" si="0"/>
        <v>#VALUE!</v>
      </c>
      <c r="F45" s="30" t="s">
        <v>262</v>
      </c>
      <c r="G45" s="44">
        <f t="shared" si="1"/>
        <v>10364.397723728545</v>
      </c>
      <c r="H45" s="30" t="s">
        <v>188</v>
      </c>
      <c r="I45" s="44">
        <f t="shared" si="2"/>
        <v>0</v>
      </c>
    </row>
    <row r="46" spans="1:9" ht="37.5" x14ac:dyDescent="0.25">
      <c r="A46" s="27" t="s">
        <v>227</v>
      </c>
      <c r="B46" s="15" t="s">
        <v>230</v>
      </c>
      <c r="C46" s="28">
        <v>1</v>
      </c>
      <c r="D46" s="29" t="s">
        <v>218</v>
      </c>
      <c r="E46" s="48" t="e">
        <f t="shared" si="0"/>
        <v>#VALUE!</v>
      </c>
      <c r="F46" s="29" t="s">
        <v>263</v>
      </c>
      <c r="G46" s="44">
        <f t="shared" si="1"/>
        <v>23413.589115618433</v>
      </c>
      <c r="H46" s="30" t="s">
        <v>188</v>
      </c>
      <c r="I46" s="44">
        <f t="shared" si="2"/>
        <v>0</v>
      </c>
    </row>
    <row r="47" spans="1:9" ht="37.5" x14ac:dyDescent="0.25">
      <c r="A47" s="27" t="s">
        <v>228</v>
      </c>
      <c r="B47" s="15" t="s">
        <v>231</v>
      </c>
      <c r="C47" s="28">
        <v>1</v>
      </c>
      <c r="D47" s="29" t="s">
        <v>233</v>
      </c>
      <c r="E47" s="48" t="e">
        <f t="shared" si="0"/>
        <v>#VALUE!</v>
      </c>
      <c r="F47" s="30" t="s">
        <v>256</v>
      </c>
      <c r="G47" s="44" t="e">
        <f t="shared" si="1"/>
        <v>#VALUE!</v>
      </c>
      <c r="H47" s="30" t="s">
        <v>188</v>
      </c>
      <c r="I47" s="44">
        <f t="shared" si="2"/>
        <v>0</v>
      </c>
    </row>
    <row r="48" spans="1:9" ht="37.5" x14ac:dyDescent="0.25">
      <c r="A48" s="27" t="s">
        <v>272</v>
      </c>
      <c r="B48" s="15" t="s">
        <v>274</v>
      </c>
      <c r="C48" s="28">
        <v>1</v>
      </c>
      <c r="D48" s="29" t="s">
        <v>276</v>
      </c>
      <c r="E48" s="48" t="e">
        <f t="shared" si="0"/>
        <v>#VALUE!</v>
      </c>
      <c r="F48" s="30" t="s">
        <v>275</v>
      </c>
      <c r="G48" s="44" t="e">
        <f t="shared" si="1"/>
        <v>#VALUE!</v>
      </c>
      <c r="H48" s="30" t="s">
        <v>188</v>
      </c>
      <c r="I48" s="44">
        <f t="shared" si="2"/>
        <v>0</v>
      </c>
    </row>
    <row r="49" spans="1:9" ht="37.5" x14ac:dyDescent="0.25">
      <c r="A49" s="27" t="s">
        <v>273</v>
      </c>
      <c r="B49" s="15" t="s">
        <v>277</v>
      </c>
      <c r="C49" s="28">
        <v>1</v>
      </c>
      <c r="D49" s="29" t="s">
        <v>278</v>
      </c>
      <c r="E49" s="48">
        <f t="shared" si="0"/>
        <v>9354.0849664848174</v>
      </c>
      <c r="F49" s="30" t="s">
        <v>279</v>
      </c>
      <c r="G49" s="44" t="e">
        <f t="shared" si="1"/>
        <v>#VALUE!</v>
      </c>
      <c r="H49" s="30" t="s">
        <v>188</v>
      </c>
      <c r="I49" s="44">
        <f t="shared" si="2"/>
        <v>0</v>
      </c>
    </row>
    <row r="50" spans="1:9" ht="37.5" x14ac:dyDescent="0.25">
      <c r="A50" s="27" t="s">
        <v>153</v>
      </c>
      <c r="B50" s="15" t="s">
        <v>69</v>
      </c>
      <c r="C50" s="28">
        <v>1</v>
      </c>
      <c r="D50" s="29" t="s">
        <v>237</v>
      </c>
      <c r="E50" s="48">
        <f t="shared" si="0"/>
        <v>9462.4788452984158</v>
      </c>
      <c r="F50" s="30" t="s">
        <v>264</v>
      </c>
      <c r="G50" s="44">
        <f t="shared" si="1"/>
        <v>15049.365231129495</v>
      </c>
      <c r="H50" s="30" t="s">
        <v>281</v>
      </c>
      <c r="I50" s="44">
        <f t="shared" si="2"/>
        <v>12886.600573669491</v>
      </c>
    </row>
    <row r="51" spans="1:9" x14ac:dyDescent="0.25">
      <c r="A51" s="27" t="s">
        <v>116</v>
      </c>
      <c r="B51" s="15" t="s">
        <v>117</v>
      </c>
      <c r="C51" s="28">
        <v>1</v>
      </c>
      <c r="D51" s="29" t="s">
        <v>225</v>
      </c>
      <c r="E51" s="48" t="e">
        <f t="shared" si="0"/>
        <v>#VALUE!</v>
      </c>
      <c r="F51" s="30" t="s">
        <v>265</v>
      </c>
      <c r="G51" s="44">
        <f t="shared" si="1"/>
        <v>11687.621112264358</v>
      </c>
      <c r="H51" s="30" t="s">
        <v>188</v>
      </c>
      <c r="I51" s="44">
        <f t="shared" si="2"/>
        <v>0</v>
      </c>
    </row>
    <row r="52" spans="1:9" x14ac:dyDescent="0.25">
      <c r="A52" s="27">
        <v>10.08</v>
      </c>
      <c r="B52" s="15" t="s">
        <v>70</v>
      </c>
      <c r="C52" s="28">
        <v>1</v>
      </c>
      <c r="D52" s="29" t="s">
        <v>239</v>
      </c>
      <c r="E52" s="48" t="e">
        <f t="shared" si="0"/>
        <v>#VALUE!</v>
      </c>
      <c r="F52" s="30" t="s">
        <v>268</v>
      </c>
      <c r="G52" s="44" t="e">
        <f t="shared" si="1"/>
        <v>#VALUE!</v>
      </c>
      <c r="H52" s="30" t="s">
        <v>188</v>
      </c>
      <c r="I52" s="44">
        <f t="shared" si="2"/>
        <v>0</v>
      </c>
    </row>
    <row r="53" spans="1:9" x14ac:dyDescent="0.25">
      <c r="A53" s="27">
        <v>10.09</v>
      </c>
      <c r="B53" s="15" t="s">
        <v>71</v>
      </c>
      <c r="C53" s="28">
        <v>1</v>
      </c>
      <c r="D53" s="29" t="s">
        <v>239</v>
      </c>
      <c r="E53" s="48" t="e">
        <f t="shared" si="0"/>
        <v>#VALUE!</v>
      </c>
      <c r="F53" s="30" t="s">
        <v>268</v>
      </c>
      <c r="G53" s="44" t="e">
        <f t="shared" si="1"/>
        <v>#VALUE!</v>
      </c>
      <c r="H53" s="30" t="s">
        <v>188</v>
      </c>
      <c r="I53" s="44">
        <f t="shared" si="2"/>
        <v>0</v>
      </c>
    </row>
    <row r="54" spans="1:9" x14ac:dyDescent="0.25">
      <c r="A54" s="27" t="s">
        <v>154</v>
      </c>
      <c r="B54" s="15" t="s">
        <v>226</v>
      </c>
      <c r="C54" s="28">
        <v>1</v>
      </c>
      <c r="D54" s="29" t="s">
        <v>240</v>
      </c>
      <c r="E54" s="48" t="e">
        <f t="shared" si="0"/>
        <v>#VALUE!</v>
      </c>
      <c r="F54" s="30" t="s">
        <v>269</v>
      </c>
      <c r="G54" s="44" t="e">
        <f t="shared" si="1"/>
        <v>#VALUE!</v>
      </c>
      <c r="H54" s="30" t="s">
        <v>188</v>
      </c>
      <c r="I54" s="44">
        <f t="shared" si="2"/>
        <v>0</v>
      </c>
    </row>
    <row r="55" spans="1:9" x14ac:dyDescent="0.25">
      <c r="A55" s="27" t="s">
        <v>229</v>
      </c>
      <c r="B55" s="15" t="s">
        <v>232</v>
      </c>
      <c r="C55" s="28">
        <v>1</v>
      </c>
      <c r="D55" s="29" t="s">
        <v>241</v>
      </c>
      <c r="E55" s="48" t="e">
        <f t="shared" si="0"/>
        <v>#VALUE!</v>
      </c>
      <c r="F55" s="30" t="s">
        <v>270</v>
      </c>
      <c r="G55" s="44">
        <f t="shared" si="1"/>
        <v>23433.529498985085</v>
      </c>
      <c r="H55" s="30" t="s">
        <v>188</v>
      </c>
      <c r="I55" s="44">
        <f t="shared" si="2"/>
        <v>0</v>
      </c>
    </row>
    <row r="56" spans="1:9" x14ac:dyDescent="0.25">
      <c r="A56" s="27" t="s">
        <v>246</v>
      </c>
      <c r="B56" s="15" t="s">
        <v>247</v>
      </c>
      <c r="C56" s="28">
        <v>1</v>
      </c>
      <c r="D56" s="29" t="s">
        <v>190</v>
      </c>
      <c r="E56" s="48" t="e">
        <f t="shared" si="0"/>
        <v>#VALUE!</v>
      </c>
      <c r="F56" s="30" t="s">
        <v>271</v>
      </c>
      <c r="G56" s="44" t="e">
        <f t="shared" si="1"/>
        <v>#VALUE!</v>
      </c>
      <c r="H56" s="30" t="s">
        <v>188</v>
      </c>
      <c r="I56" s="44">
        <f t="shared" si="2"/>
        <v>0</v>
      </c>
    </row>
    <row r="57" spans="1:9" x14ac:dyDescent="0.25">
      <c r="A57" s="27" t="s">
        <v>266</v>
      </c>
      <c r="B57" s="15" t="s">
        <v>245</v>
      </c>
      <c r="C57" s="28">
        <v>1</v>
      </c>
      <c r="D57" s="29" t="s">
        <v>218</v>
      </c>
      <c r="E57" s="48" t="e">
        <f t="shared" si="0"/>
        <v>#VALUE!</v>
      </c>
      <c r="F57" s="30" t="s">
        <v>267</v>
      </c>
      <c r="G57" s="44">
        <f t="shared" si="1"/>
        <v>23476.989308886765</v>
      </c>
      <c r="H57" s="30" t="s">
        <v>188</v>
      </c>
      <c r="I57" s="44">
        <f t="shared" si="2"/>
        <v>0</v>
      </c>
    </row>
    <row r="58" spans="1:9" x14ac:dyDescent="0.25">
      <c r="A58" s="27"/>
      <c r="B58" s="15" t="s">
        <v>248</v>
      </c>
      <c r="C58" s="28">
        <v>1</v>
      </c>
      <c r="D58" s="29" t="s">
        <v>218</v>
      </c>
      <c r="E58" s="48" t="e">
        <f t="shared" si="0"/>
        <v>#VALUE!</v>
      </c>
      <c r="F58" s="30" t="s">
        <v>188</v>
      </c>
      <c r="G58" s="44">
        <f t="shared" si="1"/>
        <v>0</v>
      </c>
      <c r="H58" s="30" t="s">
        <v>188</v>
      </c>
      <c r="I58" s="44">
        <f t="shared" si="2"/>
        <v>0</v>
      </c>
    </row>
    <row r="59" spans="1:9" x14ac:dyDescent="0.25">
      <c r="A59" s="27"/>
      <c r="B59" s="15" t="s">
        <v>187</v>
      </c>
      <c r="C59" s="28">
        <v>1</v>
      </c>
      <c r="D59" s="29" t="s">
        <v>218</v>
      </c>
      <c r="E59" s="48" t="e">
        <f t="shared" si="0"/>
        <v>#VALUE!</v>
      </c>
      <c r="F59" s="30" t="s">
        <v>188</v>
      </c>
      <c r="G59" s="44">
        <f t="shared" si="1"/>
        <v>0</v>
      </c>
      <c r="H59" s="30" t="s">
        <v>188</v>
      </c>
      <c r="I59" s="44">
        <f t="shared" si="2"/>
        <v>0</v>
      </c>
    </row>
    <row r="60" spans="1:9" ht="112.5" x14ac:dyDescent="0.25">
      <c r="A60" s="49" t="s">
        <v>22</v>
      </c>
      <c r="B60" s="50" t="s">
        <v>15</v>
      </c>
      <c r="C60" s="45" t="str">
        <f t="shared" ref="C60:D61" si="3">C6</f>
        <v xml:space="preserve">Мерна единица
(ден, брой и др.) </v>
      </c>
      <c r="D60" s="86" t="str">
        <f t="shared" si="3"/>
        <v>Цена, заплащана от:</v>
      </c>
      <c r="E60" s="86"/>
      <c r="F60" s="86"/>
      <c r="G60" s="86"/>
      <c r="H60" s="86"/>
      <c r="I60" s="86"/>
    </row>
    <row r="61" spans="1:9" ht="31.5" customHeight="1" x14ac:dyDescent="0.25">
      <c r="A61" s="24"/>
      <c r="B61" s="50"/>
      <c r="C61" s="45"/>
      <c r="D61" s="82" t="str">
        <f t="shared" si="3"/>
        <v xml:space="preserve">Пациент </v>
      </c>
      <c r="E61" s="83"/>
      <c r="F61" s="84" t="str">
        <f>F7</f>
        <v>НЗОК</v>
      </c>
      <c r="G61" s="85"/>
      <c r="H61" s="84" t="s">
        <v>282</v>
      </c>
      <c r="I61" s="85"/>
    </row>
    <row r="62" spans="1:9" ht="44.25" customHeight="1" x14ac:dyDescent="0.25">
      <c r="A62" s="24" t="s">
        <v>110</v>
      </c>
      <c r="B62" s="50" t="s">
        <v>109</v>
      </c>
      <c r="C62" s="45"/>
      <c r="D62" s="47" t="s">
        <v>283</v>
      </c>
      <c r="E62" s="47" t="s">
        <v>284</v>
      </c>
      <c r="F62" s="47" t="s">
        <v>283</v>
      </c>
      <c r="G62" s="47" t="s">
        <v>284</v>
      </c>
      <c r="H62" s="47" t="s">
        <v>283</v>
      </c>
      <c r="I62" s="47" t="s">
        <v>284</v>
      </c>
    </row>
    <row r="63" spans="1:9" ht="37.5" x14ac:dyDescent="0.25">
      <c r="A63" s="27" t="s">
        <v>155</v>
      </c>
      <c r="B63" s="15" t="s">
        <v>73</v>
      </c>
      <c r="C63" s="28">
        <v>1</v>
      </c>
      <c r="D63" s="29" t="s">
        <v>217</v>
      </c>
      <c r="E63" s="48" t="e">
        <f>D63/$C$4</f>
        <v>#VALUE!</v>
      </c>
      <c r="F63" s="44">
        <v>4</v>
      </c>
      <c r="G63" s="44">
        <f>F63/$C$4</f>
        <v>2.045167524784874</v>
      </c>
      <c r="H63" s="32">
        <v>0</v>
      </c>
      <c r="I63" s="44">
        <f>H63/$C$4</f>
        <v>0</v>
      </c>
    </row>
    <row r="64" spans="1:9" x14ac:dyDescent="0.25">
      <c r="A64" s="27" t="s">
        <v>156</v>
      </c>
      <c r="B64" s="15" t="s">
        <v>74</v>
      </c>
      <c r="C64" s="28">
        <v>1</v>
      </c>
      <c r="D64" s="30" t="s">
        <v>189</v>
      </c>
      <c r="E64" s="48" t="e">
        <f t="shared" ref="E64:E114" si="4">D64/$C$4</f>
        <v>#VALUE!</v>
      </c>
      <c r="F64" s="44">
        <v>18.5</v>
      </c>
      <c r="G64" s="44">
        <f t="shared" ref="G64:G114" si="5">F64/$C$4</f>
        <v>9.458899802130043</v>
      </c>
      <c r="H64" s="44">
        <v>9.5</v>
      </c>
      <c r="I64" s="44">
        <f t="shared" ref="I64:I114" si="6">H64/$C$4</f>
        <v>4.857272871364076</v>
      </c>
    </row>
    <row r="65" spans="1:9" x14ac:dyDescent="0.25">
      <c r="A65" s="27" t="s">
        <v>157</v>
      </c>
      <c r="B65" s="15" t="s">
        <v>75</v>
      </c>
      <c r="C65" s="28">
        <v>1</v>
      </c>
      <c r="D65" s="30" t="s">
        <v>189</v>
      </c>
      <c r="E65" s="48" t="e">
        <f t="shared" si="4"/>
        <v>#VALUE!</v>
      </c>
      <c r="F65" s="44">
        <v>18.5</v>
      </c>
      <c r="G65" s="44">
        <f t="shared" si="5"/>
        <v>9.458899802130043</v>
      </c>
      <c r="H65" s="44">
        <v>9.5</v>
      </c>
      <c r="I65" s="44">
        <f t="shared" si="6"/>
        <v>4.857272871364076</v>
      </c>
    </row>
    <row r="66" spans="1:9" x14ac:dyDescent="0.25">
      <c r="A66" s="27" t="s">
        <v>158</v>
      </c>
      <c r="B66" s="15" t="s">
        <v>76</v>
      </c>
      <c r="C66" s="28">
        <v>1</v>
      </c>
      <c r="D66" s="30" t="s">
        <v>189</v>
      </c>
      <c r="E66" s="48" t="e">
        <f t="shared" si="4"/>
        <v>#VALUE!</v>
      </c>
      <c r="F66" s="44">
        <v>18.5</v>
      </c>
      <c r="G66" s="44">
        <f t="shared" si="5"/>
        <v>9.458899802130043</v>
      </c>
      <c r="H66" s="44">
        <v>9.5</v>
      </c>
      <c r="I66" s="44">
        <f t="shared" si="6"/>
        <v>4.857272871364076</v>
      </c>
    </row>
    <row r="67" spans="1:9" x14ac:dyDescent="0.25">
      <c r="A67" s="27" t="s">
        <v>159</v>
      </c>
      <c r="B67" s="15" t="s">
        <v>77</v>
      </c>
      <c r="C67" s="28">
        <v>1</v>
      </c>
      <c r="D67" s="30" t="s">
        <v>189</v>
      </c>
      <c r="E67" s="48" t="e">
        <f t="shared" si="4"/>
        <v>#VALUE!</v>
      </c>
      <c r="F67" s="44">
        <v>18.5</v>
      </c>
      <c r="G67" s="44">
        <f t="shared" si="5"/>
        <v>9.458899802130043</v>
      </c>
      <c r="H67" s="44">
        <v>9.5</v>
      </c>
      <c r="I67" s="44">
        <f t="shared" si="6"/>
        <v>4.857272871364076</v>
      </c>
    </row>
    <row r="68" spans="1:9" x14ac:dyDescent="0.25">
      <c r="A68" s="27" t="s">
        <v>160</v>
      </c>
      <c r="B68" s="15" t="s">
        <v>78</v>
      </c>
      <c r="C68" s="28">
        <v>1</v>
      </c>
      <c r="D68" s="30" t="s">
        <v>189</v>
      </c>
      <c r="E68" s="48" t="e">
        <f t="shared" si="4"/>
        <v>#VALUE!</v>
      </c>
      <c r="F68" s="44">
        <v>18.5</v>
      </c>
      <c r="G68" s="44">
        <f t="shared" si="5"/>
        <v>9.458899802130043</v>
      </c>
      <c r="H68" s="44">
        <v>9.5</v>
      </c>
      <c r="I68" s="44">
        <f t="shared" si="6"/>
        <v>4.857272871364076</v>
      </c>
    </row>
    <row r="69" spans="1:9" x14ac:dyDescent="0.25">
      <c r="A69" s="27" t="s">
        <v>161</v>
      </c>
      <c r="B69" s="15" t="s">
        <v>79</v>
      </c>
      <c r="C69" s="28">
        <v>1</v>
      </c>
      <c r="D69" s="30" t="s">
        <v>189</v>
      </c>
      <c r="E69" s="48" t="e">
        <f t="shared" si="4"/>
        <v>#VALUE!</v>
      </c>
      <c r="F69" s="44">
        <v>18.5</v>
      </c>
      <c r="G69" s="44">
        <f t="shared" si="5"/>
        <v>9.458899802130043</v>
      </c>
      <c r="H69" s="44">
        <v>9.5</v>
      </c>
      <c r="I69" s="44">
        <f t="shared" si="6"/>
        <v>4.857272871364076</v>
      </c>
    </row>
    <row r="70" spans="1:9" x14ac:dyDescent="0.25">
      <c r="A70" s="27" t="s">
        <v>162</v>
      </c>
      <c r="B70" s="15" t="s">
        <v>80</v>
      </c>
      <c r="C70" s="28">
        <v>1</v>
      </c>
      <c r="D70" s="30" t="s">
        <v>189</v>
      </c>
      <c r="E70" s="48" t="e">
        <f t="shared" si="4"/>
        <v>#VALUE!</v>
      </c>
      <c r="F70" s="44">
        <v>18.5</v>
      </c>
      <c r="G70" s="44">
        <f t="shared" si="5"/>
        <v>9.458899802130043</v>
      </c>
      <c r="H70" s="44">
        <v>9.5</v>
      </c>
      <c r="I70" s="44">
        <f t="shared" si="6"/>
        <v>4.857272871364076</v>
      </c>
    </row>
    <row r="71" spans="1:9" x14ac:dyDescent="0.25">
      <c r="A71" s="27" t="s">
        <v>163</v>
      </c>
      <c r="B71" s="15" t="s">
        <v>81</v>
      </c>
      <c r="C71" s="28">
        <v>1</v>
      </c>
      <c r="D71" s="30" t="s">
        <v>189</v>
      </c>
      <c r="E71" s="48" t="e">
        <f t="shared" si="4"/>
        <v>#VALUE!</v>
      </c>
      <c r="F71" s="44">
        <v>18.5</v>
      </c>
      <c r="G71" s="44">
        <f t="shared" si="5"/>
        <v>9.458899802130043</v>
      </c>
      <c r="H71" s="44">
        <v>9.5</v>
      </c>
      <c r="I71" s="44">
        <f t="shared" si="6"/>
        <v>4.857272871364076</v>
      </c>
    </row>
    <row r="72" spans="1:9" x14ac:dyDescent="0.25">
      <c r="A72" s="27" t="s">
        <v>164</v>
      </c>
      <c r="B72" s="15" t="s">
        <v>82</v>
      </c>
      <c r="C72" s="28">
        <v>1</v>
      </c>
      <c r="D72" s="30" t="s">
        <v>189</v>
      </c>
      <c r="E72" s="48" t="e">
        <f t="shared" si="4"/>
        <v>#VALUE!</v>
      </c>
      <c r="F72" s="44">
        <v>18.5</v>
      </c>
      <c r="G72" s="44">
        <f t="shared" si="5"/>
        <v>9.458899802130043</v>
      </c>
      <c r="H72" s="44">
        <v>9.5</v>
      </c>
      <c r="I72" s="44">
        <f t="shared" si="6"/>
        <v>4.857272871364076</v>
      </c>
    </row>
    <row r="73" spans="1:9" x14ac:dyDescent="0.25">
      <c r="A73" s="27" t="s">
        <v>165</v>
      </c>
      <c r="B73" s="15" t="s">
        <v>83</v>
      </c>
      <c r="C73" s="28">
        <v>1</v>
      </c>
      <c r="D73" s="30" t="s">
        <v>189</v>
      </c>
      <c r="E73" s="48" t="e">
        <f t="shared" si="4"/>
        <v>#VALUE!</v>
      </c>
      <c r="F73" s="44">
        <v>18.5</v>
      </c>
      <c r="G73" s="44">
        <f t="shared" si="5"/>
        <v>9.458899802130043</v>
      </c>
      <c r="H73" s="44">
        <v>9.5</v>
      </c>
      <c r="I73" s="44">
        <f t="shared" si="6"/>
        <v>4.857272871364076</v>
      </c>
    </row>
    <row r="74" spans="1:9" x14ac:dyDescent="0.25">
      <c r="A74" s="27" t="s">
        <v>166</v>
      </c>
      <c r="B74" s="15" t="s">
        <v>84</v>
      </c>
      <c r="C74" s="28">
        <v>1</v>
      </c>
      <c r="D74" s="30" t="s">
        <v>189</v>
      </c>
      <c r="E74" s="48" t="e">
        <f t="shared" si="4"/>
        <v>#VALUE!</v>
      </c>
      <c r="F74" s="44">
        <v>18.5</v>
      </c>
      <c r="G74" s="44">
        <f t="shared" si="5"/>
        <v>9.458899802130043</v>
      </c>
      <c r="H74" s="44">
        <v>9.5</v>
      </c>
      <c r="I74" s="44">
        <f t="shared" si="6"/>
        <v>4.857272871364076</v>
      </c>
    </row>
    <row r="75" spans="1:9" x14ac:dyDescent="0.25">
      <c r="A75" s="27" t="s">
        <v>167</v>
      </c>
      <c r="B75" s="15" t="s">
        <v>85</v>
      </c>
      <c r="C75" s="28">
        <v>1</v>
      </c>
      <c r="D75" s="30" t="s">
        <v>189</v>
      </c>
      <c r="E75" s="48" t="e">
        <f t="shared" si="4"/>
        <v>#VALUE!</v>
      </c>
      <c r="F75" s="44">
        <v>18.5</v>
      </c>
      <c r="G75" s="44">
        <f t="shared" si="5"/>
        <v>9.458899802130043</v>
      </c>
      <c r="H75" s="44">
        <v>9.5</v>
      </c>
      <c r="I75" s="44">
        <f t="shared" si="6"/>
        <v>4.857272871364076</v>
      </c>
    </row>
    <row r="76" spans="1:9" x14ac:dyDescent="0.25">
      <c r="A76" s="27" t="s">
        <v>168</v>
      </c>
      <c r="B76" s="15" t="s">
        <v>86</v>
      </c>
      <c r="C76" s="28">
        <v>1</v>
      </c>
      <c r="D76" s="30" t="s">
        <v>189</v>
      </c>
      <c r="E76" s="48" t="e">
        <f t="shared" si="4"/>
        <v>#VALUE!</v>
      </c>
      <c r="F76" s="44">
        <v>18.5</v>
      </c>
      <c r="G76" s="44">
        <f t="shared" si="5"/>
        <v>9.458899802130043</v>
      </c>
      <c r="H76" s="44">
        <v>9.5</v>
      </c>
      <c r="I76" s="44">
        <f t="shared" si="6"/>
        <v>4.857272871364076</v>
      </c>
    </row>
    <row r="77" spans="1:9" x14ac:dyDescent="0.25">
      <c r="A77" s="27" t="s">
        <v>169</v>
      </c>
      <c r="B77" s="15" t="s">
        <v>87</v>
      </c>
      <c r="C77" s="28">
        <v>1</v>
      </c>
      <c r="D77" s="30" t="s">
        <v>189</v>
      </c>
      <c r="E77" s="48" t="e">
        <f t="shared" si="4"/>
        <v>#VALUE!</v>
      </c>
      <c r="F77" s="44">
        <v>18.5</v>
      </c>
      <c r="G77" s="44">
        <f t="shared" si="5"/>
        <v>9.458899802130043</v>
      </c>
      <c r="H77" s="44">
        <v>9.5</v>
      </c>
      <c r="I77" s="44">
        <f t="shared" si="6"/>
        <v>4.857272871364076</v>
      </c>
    </row>
    <row r="78" spans="1:9" x14ac:dyDescent="0.25">
      <c r="A78" s="27" t="s">
        <v>170</v>
      </c>
      <c r="B78" s="15" t="s">
        <v>88</v>
      </c>
      <c r="C78" s="28">
        <v>1</v>
      </c>
      <c r="D78" s="30" t="s">
        <v>189</v>
      </c>
      <c r="E78" s="48" t="e">
        <f t="shared" si="4"/>
        <v>#VALUE!</v>
      </c>
      <c r="F78" s="44">
        <v>18.5</v>
      </c>
      <c r="G78" s="44">
        <f t="shared" si="5"/>
        <v>9.458899802130043</v>
      </c>
      <c r="H78" s="44">
        <v>9.5</v>
      </c>
      <c r="I78" s="44">
        <f t="shared" si="6"/>
        <v>4.857272871364076</v>
      </c>
    </row>
    <row r="79" spans="1:9" x14ac:dyDescent="0.25">
      <c r="A79" s="27" t="s">
        <v>171</v>
      </c>
      <c r="B79" s="15" t="s">
        <v>89</v>
      </c>
      <c r="C79" s="28">
        <v>1</v>
      </c>
      <c r="D79" s="30" t="s">
        <v>189</v>
      </c>
      <c r="E79" s="48" t="e">
        <f t="shared" si="4"/>
        <v>#VALUE!</v>
      </c>
      <c r="F79" s="44">
        <v>18.5</v>
      </c>
      <c r="G79" s="44">
        <f t="shared" si="5"/>
        <v>9.458899802130043</v>
      </c>
      <c r="H79" s="44">
        <v>9.5</v>
      </c>
      <c r="I79" s="44">
        <f t="shared" si="6"/>
        <v>4.857272871364076</v>
      </c>
    </row>
    <row r="80" spans="1:9" x14ac:dyDescent="0.25">
      <c r="A80" s="27" t="s">
        <v>172</v>
      </c>
      <c r="B80" s="15" t="s">
        <v>90</v>
      </c>
      <c r="C80" s="28">
        <v>1</v>
      </c>
      <c r="D80" s="30" t="s">
        <v>189</v>
      </c>
      <c r="E80" s="48" t="e">
        <f t="shared" si="4"/>
        <v>#VALUE!</v>
      </c>
      <c r="F80" s="44">
        <v>18.5</v>
      </c>
      <c r="G80" s="44">
        <f t="shared" si="5"/>
        <v>9.458899802130043</v>
      </c>
      <c r="H80" s="44">
        <v>9.5</v>
      </c>
      <c r="I80" s="44">
        <f t="shared" si="6"/>
        <v>4.857272871364076</v>
      </c>
    </row>
    <row r="81" spans="1:9" x14ac:dyDescent="0.25">
      <c r="A81" s="27" t="s">
        <v>173</v>
      </c>
      <c r="B81" s="15" t="s">
        <v>91</v>
      </c>
      <c r="C81" s="28">
        <v>1</v>
      </c>
      <c r="D81" s="30" t="s">
        <v>189</v>
      </c>
      <c r="E81" s="48" t="e">
        <f t="shared" si="4"/>
        <v>#VALUE!</v>
      </c>
      <c r="F81" s="44">
        <v>18.5</v>
      </c>
      <c r="G81" s="44">
        <f t="shared" si="5"/>
        <v>9.458899802130043</v>
      </c>
      <c r="H81" s="44">
        <v>9.5</v>
      </c>
      <c r="I81" s="44">
        <f t="shared" si="6"/>
        <v>4.857272871364076</v>
      </c>
    </row>
    <row r="82" spans="1:9" x14ac:dyDescent="0.25">
      <c r="A82" s="27" t="s">
        <v>174</v>
      </c>
      <c r="B82" s="15" t="s">
        <v>92</v>
      </c>
      <c r="C82" s="28">
        <v>1</v>
      </c>
      <c r="D82" s="30" t="s">
        <v>189</v>
      </c>
      <c r="E82" s="48" t="e">
        <f t="shared" si="4"/>
        <v>#VALUE!</v>
      </c>
      <c r="F82" s="44">
        <v>18.5</v>
      </c>
      <c r="G82" s="44">
        <f t="shared" si="5"/>
        <v>9.458899802130043</v>
      </c>
      <c r="H82" s="44">
        <v>9.5</v>
      </c>
      <c r="I82" s="44">
        <f t="shared" si="6"/>
        <v>4.857272871364076</v>
      </c>
    </row>
    <row r="83" spans="1:9" x14ac:dyDescent="0.25">
      <c r="A83" s="27" t="s">
        <v>175</v>
      </c>
      <c r="B83" s="15" t="s">
        <v>93</v>
      </c>
      <c r="C83" s="28">
        <v>1</v>
      </c>
      <c r="D83" s="30" t="s">
        <v>189</v>
      </c>
      <c r="E83" s="48" t="e">
        <f t="shared" si="4"/>
        <v>#VALUE!</v>
      </c>
      <c r="F83" s="44">
        <v>18.5</v>
      </c>
      <c r="G83" s="44">
        <f t="shared" si="5"/>
        <v>9.458899802130043</v>
      </c>
      <c r="H83" s="44">
        <v>9.5</v>
      </c>
      <c r="I83" s="44">
        <f t="shared" si="6"/>
        <v>4.857272871364076</v>
      </c>
    </row>
    <row r="84" spans="1:9" x14ac:dyDescent="0.25">
      <c r="A84" s="27" t="s">
        <v>176</v>
      </c>
      <c r="B84" s="15" t="s">
        <v>94</v>
      </c>
      <c r="C84" s="28">
        <v>1</v>
      </c>
      <c r="D84" s="30" t="s">
        <v>189</v>
      </c>
      <c r="E84" s="48" t="e">
        <f t="shared" si="4"/>
        <v>#VALUE!</v>
      </c>
      <c r="F84" s="44">
        <v>18.5</v>
      </c>
      <c r="G84" s="44">
        <f t="shared" si="5"/>
        <v>9.458899802130043</v>
      </c>
      <c r="H84" s="44">
        <v>9.5</v>
      </c>
      <c r="I84" s="44">
        <f t="shared" si="6"/>
        <v>4.857272871364076</v>
      </c>
    </row>
    <row r="85" spans="1:9" x14ac:dyDescent="0.25">
      <c r="A85" s="27" t="s">
        <v>177</v>
      </c>
      <c r="B85" s="15" t="s">
        <v>95</v>
      </c>
      <c r="C85" s="28">
        <v>1</v>
      </c>
      <c r="D85" s="30" t="s">
        <v>189</v>
      </c>
      <c r="E85" s="48" t="e">
        <f t="shared" si="4"/>
        <v>#VALUE!</v>
      </c>
      <c r="F85" s="44">
        <v>18.5</v>
      </c>
      <c r="G85" s="44">
        <f t="shared" si="5"/>
        <v>9.458899802130043</v>
      </c>
      <c r="H85" s="44">
        <v>9.5</v>
      </c>
      <c r="I85" s="44">
        <f t="shared" si="6"/>
        <v>4.857272871364076</v>
      </c>
    </row>
    <row r="86" spans="1:9" x14ac:dyDescent="0.25">
      <c r="A86" s="27" t="s">
        <v>178</v>
      </c>
      <c r="B86" s="15" t="s">
        <v>96</v>
      </c>
      <c r="C86" s="28">
        <v>1</v>
      </c>
      <c r="D86" s="30" t="s">
        <v>189</v>
      </c>
      <c r="E86" s="48" t="e">
        <f t="shared" si="4"/>
        <v>#VALUE!</v>
      </c>
      <c r="F86" s="44">
        <v>18.5</v>
      </c>
      <c r="G86" s="44">
        <f t="shared" si="5"/>
        <v>9.458899802130043</v>
      </c>
      <c r="H86" s="44">
        <v>9.5</v>
      </c>
      <c r="I86" s="44">
        <f t="shared" si="6"/>
        <v>4.857272871364076</v>
      </c>
    </row>
    <row r="87" spans="1:9" x14ac:dyDescent="0.25">
      <c r="A87" s="27" t="s">
        <v>179</v>
      </c>
      <c r="B87" s="15" t="s">
        <v>97</v>
      </c>
      <c r="C87" s="28">
        <v>1</v>
      </c>
      <c r="D87" s="30" t="s">
        <v>189</v>
      </c>
      <c r="E87" s="48" t="e">
        <f t="shared" si="4"/>
        <v>#VALUE!</v>
      </c>
      <c r="F87" s="44">
        <v>18.5</v>
      </c>
      <c r="G87" s="44">
        <f t="shared" si="5"/>
        <v>9.458899802130043</v>
      </c>
      <c r="H87" s="44">
        <v>9.5</v>
      </c>
      <c r="I87" s="44">
        <f t="shared" si="6"/>
        <v>4.857272871364076</v>
      </c>
    </row>
    <row r="88" spans="1:9" x14ac:dyDescent="0.25">
      <c r="A88" s="27" t="s">
        <v>180</v>
      </c>
      <c r="B88" s="15" t="s">
        <v>98</v>
      </c>
      <c r="C88" s="28">
        <v>1</v>
      </c>
      <c r="D88" s="30" t="s">
        <v>189</v>
      </c>
      <c r="E88" s="48" t="e">
        <f t="shared" si="4"/>
        <v>#VALUE!</v>
      </c>
      <c r="F88" s="44">
        <v>18.5</v>
      </c>
      <c r="G88" s="44">
        <f t="shared" si="5"/>
        <v>9.458899802130043</v>
      </c>
      <c r="H88" s="44">
        <v>9.5</v>
      </c>
      <c r="I88" s="44">
        <f t="shared" si="6"/>
        <v>4.857272871364076</v>
      </c>
    </row>
    <row r="89" spans="1:9" x14ac:dyDescent="0.25">
      <c r="A89" s="27" t="s">
        <v>181</v>
      </c>
      <c r="B89" s="15" t="s">
        <v>99</v>
      </c>
      <c r="C89" s="28">
        <v>1</v>
      </c>
      <c r="D89" s="30" t="s">
        <v>244</v>
      </c>
      <c r="E89" s="48" t="e">
        <f t="shared" si="4"/>
        <v>#VALUE!</v>
      </c>
      <c r="F89" s="44">
        <v>30</v>
      </c>
      <c r="G89" s="44">
        <f t="shared" si="5"/>
        <v>15.338756435886555</v>
      </c>
      <c r="H89" s="44">
        <v>9.5</v>
      </c>
      <c r="I89" s="44">
        <f t="shared" si="6"/>
        <v>4.857272871364076</v>
      </c>
    </row>
    <row r="90" spans="1:9" x14ac:dyDescent="0.25">
      <c r="A90" s="27" t="s">
        <v>182</v>
      </c>
      <c r="B90" s="15" t="s">
        <v>100</v>
      </c>
      <c r="C90" s="28">
        <v>1</v>
      </c>
      <c r="D90" s="30" t="s">
        <v>244</v>
      </c>
      <c r="E90" s="48" t="e">
        <f t="shared" si="4"/>
        <v>#VALUE!</v>
      </c>
      <c r="F90" s="44">
        <v>30</v>
      </c>
      <c r="G90" s="44">
        <f t="shared" si="5"/>
        <v>15.338756435886555</v>
      </c>
      <c r="H90" s="44">
        <v>9.5</v>
      </c>
      <c r="I90" s="44">
        <f t="shared" si="6"/>
        <v>4.857272871364076</v>
      </c>
    </row>
    <row r="91" spans="1:9" x14ac:dyDescent="0.25">
      <c r="A91" s="27" t="s">
        <v>183</v>
      </c>
      <c r="B91" s="15" t="s">
        <v>101</v>
      </c>
      <c r="C91" s="28">
        <v>1</v>
      </c>
      <c r="D91" s="30" t="s">
        <v>244</v>
      </c>
      <c r="E91" s="48" t="e">
        <f t="shared" si="4"/>
        <v>#VALUE!</v>
      </c>
      <c r="F91" s="44">
        <v>30</v>
      </c>
      <c r="G91" s="44">
        <f t="shared" si="5"/>
        <v>15.338756435886555</v>
      </c>
      <c r="H91" s="44">
        <v>9.5</v>
      </c>
      <c r="I91" s="44">
        <f t="shared" si="6"/>
        <v>4.857272871364076</v>
      </c>
    </row>
    <row r="92" spans="1:9" x14ac:dyDescent="0.25">
      <c r="A92" s="27" t="s">
        <v>184</v>
      </c>
      <c r="B92" s="15" t="s">
        <v>102</v>
      </c>
      <c r="C92" s="28">
        <v>1</v>
      </c>
      <c r="D92" s="30" t="s">
        <v>244</v>
      </c>
      <c r="E92" s="48" t="e">
        <f t="shared" si="4"/>
        <v>#VALUE!</v>
      </c>
      <c r="F92" s="44">
        <v>30</v>
      </c>
      <c r="G92" s="44">
        <f t="shared" si="5"/>
        <v>15.338756435886555</v>
      </c>
      <c r="H92" s="44">
        <v>15.5</v>
      </c>
      <c r="I92" s="44">
        <f t="shared" si="6"/>
        <v>7.9250241585413868</v>
      </c>
    </row>
    <row r="93" spans="1:9" x14ac:dyDescent="0.25">
      <c r="A93" s="27" t="s">
        <v>185</v>
      </c>
      <c r="B93" s="15" t="s">
        <v>103</v>
      </c>
      <c r="C93" s="28">
        <v>1</v>
      </c>
      <c r="D93" s="30" t="s">
        <v>244</v>
      </c>
      <c r="E93" s="48" t="e">
        <f t="shared" si="4"/>
        <v>#VALUE!</v>
      </c>
      <c r="F93" s="44">
        <v>30</v>
      </c>
      <c r="G93" s="44">
        <f t="shared" si="5"/>
        <v>15.338756435886555</v>
      </c>
      <c r="H93" s="44">
        <v>15.5</v>
      </c>
      <c r="I93" s="44">
        <f t="shared" si="6"/>
        <v>7.9250241585413868</v>
      </c>
    </row>
    <row r="94" spans="1:9" x14ac:dyDescent="0.25">
      <c r="A94" s="27" t="s">
        <v>186</v>
      </c>
      <c r="B94" s="15" t="s">
        <v>104</v>
      </c>
      <c r="C94" s="28">
        <v>1</v>
      </c>
      <c r="D94" s="30" t="s">
        <v>244</v>
      </c>
      <c r="E94" s="48" t="e">
        <f t="shared" si="4"/>
        <v>#VALUE!</v>
      </c>
      <c r="F94" s="44">
        <v>30</v>
      </c>
      <c r="G94" s="44">
        <f t="shared" si="5"/>
        <v>15.338756435886555</v>
      </c>
      <c r="H94" s="44">
        <v>15.5</v>
      </c>
      <c r="I94" s="44">
        <f t="shared" si="6"/>
        <v>7.9250241585413868</v>
      </c>
    </row>
    <row r="95" spans="1:9" ht="37.5" x14ac:dyDescent="0.25">
      <c r="A95" s="27" t="s">
        <v>192</v>
      </c>
      <c r="B95" s="15" t="s">
        <v>193</v>
      </c>
      <c r="C95" s="28">
        <v>1</v>
      </c>
      <c r="D95" s="30" t="s">
        <v>191</v>
      </c>
      <c r="E95" s="48" t="e">
        <f t="shared" si="4"/>
        <v>#VALUE!</v>
      </c>
      <c r="F95" s="44">
        <v>40</v>
      </c>
      <c r="G95" s="44">
        <f t="shared" si="5"/>
        <v>20.45167524784874</v>
      </c>
      <c r="H95" s="44">
        <v>15.5</v>
      </c>
      <c r="I95" s="44">
        <f t="shared" si="6"/>
        <v>7.9250241585413868</v>
      </c>
    </row>
    <row r="96" spans="1:9" x14ac:dyDescent="0.25">
      <c r="A96" s="33" t="s">
        <v>106</v>
      </c>
      <c r="B96" s="15" t="s">
        <v>107</v>
      </c>
      <c r="C96" s="28">
        <v>1</v>
      </c>
      <c r="D96" s="29" t="s">
        <v>242</v>
      </c>
      <c r="E96" s="48" t="e">
        <f t="shared" si="4"/>
        <v>#VALUE!</v>
      </c>
      <c r="F96" s="44">
        <v>46</v>
      </c>
      <c r="G96" s="44">
        <f t="shared" si="5"/>
        <v>23.519426535026049</v>
      </c>
      <c r="H96" s="44">
        <v>15.5</v>
      </c>
      <c r="I96" s="44">
        <f t="shared" si="6"/>
        <v>7.9250241585413868</v>
      </c>
    </row>
    <row r="97" spans="1:9" x14ac:dyDescent="0.25">
      <c r="A97" s="33" t="s">
        <v>108</v>
      </c>
      <c r="B97" s="15" t="s">
        <v>105</v>
      </c>
      <c r="C97" s="28">
        <v>1</v>
      </c>
      <c r="D97" s="29" t="s">
        <v>243</v>
      </c>
      <c r="E97" s="48" t="e">
        <f t="shared" si="4"/>
        <v>#VALUE!</v>
      </c>
      <c r="F97" s="44">
        <v>160</v>
      </c>
      <c r="G97" s="44">
        <f t="shared" si="5"/>
        <v>81.806700991394962</v>
      </c>
      <c r="H97" s="34" t="s">
        <v>220</v>
      </c>
      <c r="I97" s="44" t="e">
        <f t="shared" si="6"/>
        <v>#VALUE!</v>
      </c>
    </row>
    <row r="98" spans="1:9" x14ac:dyDescent="0.25">
      <c r="A98" s="36"/>
      <c r="B98" s="14" t="s">
        <v>194</v>
      </c>
      <c r="C98" s="35">
        <v>1</v>
      </c>
      <c r="D98" s="34" t="s">
        <v>191</v>
      </c>
      <c r="E98" s="48" t="e">
        <f t="shared" si="4"/>
        <v>#VALUE!</v>
      </c>
      <c r="F98" s="44">
        <v>0</v>
      </c>
      <c r="G98" s="44">
        <f t="shared" si="5"/>
        <v>0</v>
      </c>
      <c r="H98" s="34" t="s">
        <v>244</v>
      </c>
      <c r="I98" s="44" t="e">
        <f t="shared" si="6"/>
        <v>#VALUE!</v>
      </c>
    </row>
    <row r="99" spans="1:9" x14ac:dyDescent="0.25">
      <c r="A99" s="36"/>
      <c r="B99" s="14" t="s">
        <v>195</v>
      </c>
      <c r="C99" s="35">
        <v>1</v>
      </c>
      <c r="D99" s="34" t="s">
        <v>189</v>
      </c>
      <c r="E99" s="48" t="e">
        <f t="shared" si="4"/>
        <v>#VALUE!</v>
      </c>
      <c r="F99" s="44">
        <v>0</v>
      </c>
      <c r="G99" s="44">
        <f t="shared" si="5"/>
        <v>0</v>
      </c>
      <c r="H99" s="34" t="s">
        <v>219</v>
      </c>
      <c r="I99" s="44" t="e">
        <f t="shared" si="6"/>
        <v>#VALUE!</v>
      </c>
    </row>
    <row r="100" spans="1:9" x14ac:dyDescent="0.25">
      <c r="A100" s="36"/>
      <c r="B100" s="14" t="s">
        <v>196</v>
      </c>
      <c r="C100" s="35">
        <v>1</v>
      </c>
      <c r="D100" s="34" t="s">
        <v>190</v>
      </c>
      <c r="E100" s="48" t="e">
        <f t="shared" si="4"/>
        <v>#VALUE!</v>
      </c>
      <c r="F100" s="44">
        <v>0</v>
      </c>
      <c r="G100" s="44">
        <f t="shared" si="5"/>
        <v>0</v>
      </c>
      <c r="H100" s="34" t="s">
        <v>219</v>
      </c>
      <c r="I100" s="44" t="e">
        <f t="shared" si="6"/>
        <v>#VALUE!</v>
      </c>
    </row>
    <row r="101" spans="1:9" x14ac:dyDescent="0.25">
      <c r="A101" s="36"/>
      <c r="B101" s="15" t="s">
        <v>199</v>
      </c>
      <c r="C101" s="35">
        <v>1</v>
      </c>
      <c r="D101" s="30" t="s">
        <v>118</v>
      </c>
      <c r="E101" s="48" t="e">
        <f t="shared" si="4"/>
        <v>#VALUE!</v>
      </c>
      <c r="F101" s="44">
        <v>0</v>
      </c>
      <c r="G101" s="44">
        <f t="shared" si="5"/>
        <v>0</v>
      </c>
      <c r="H101" s="34" t="s">
        <v>219</v>
      </c>
      <c r="I101" s="44" t="e">
        <f t="shared" si="6"/>
        <v>#VALUE!</v>
      </c>
    </row>
    <row r="102" spans="1:9" x14ac:dyDescent="0.25">
      <c r="A102" s="36"/>
      <c r="B102" s="15" t="s">
        <v>200</v>
      </c>
      <c r="C102" s="35">
        <v>1</v>
      </c>
      <c r="D102" s="30" t="s">
        <v>198</v>
      </c>
      <c r="E102" s="48" t="e">
        <f t="shared" si="4"/>
        <v>#VALUE!</v>
      </c>
      <c r="F102" s="44">
        <v>0</v>
      </c>
      <c r="G102" s="44">
        <f t="shared" si="5"/>
        <v>0</v>
      </c>
      <c r="H102" s="34" t="s">
        <v>219</v>
      </c>
      <c r="I102" s="44" t="e">
        <f t="shared" si="6"/>
        <v>#VALUE!</v>
      </c>
    </row>
    <row r="103" spans="1:9" x14ac:dyDescent="0.25">
      <c r="A103" s="36"/>
      <c r="B103" s="15" t="s">
        <v>201</v>
      </c>
      <c r="C103" s="35">
        <v>1</v>
      </c>
      <c r="D103" s="29" t="s">
        <v>118</v>
      </c>
      <c r="E103" s="48" t="e">
        <f t="shared" si="4"/>
        <v>#VALUE!</v>
      </c>
      <c r="F103" s="44">
        <v>0</v>
      </c>
      <c r="G103" s="44">
        <f t="shared" si="5"/>
        <v>0</v>
      </c>
      <c r="H103" s="34" t="s">
        <v>219</v>
      </c>
      <c r="I103" s="44" t="e">
        <f t="shared" si="6"/>
        <v>#VALUE!</v>
      </c>
    </row>
    <row r="104" spans="1:9" x14ac:dyDescent="0.25">
      <c r="A104" s="36"/>
      <c r="B104" s="15" t="s">
        <v>202</v>
      </c>
      <c r="C104" s="35">
        <v>1</v>
      </c>
      <c r="D104" s="30" t="s">
        <v>198</v>
      </c>
      <c r="E104" s="48" t="e">
        <f t="shared" si="4"/>
        <v>#VALUE!</v>
      </c>
      <c r="F104" s="44">
        <v>0</v>
      </c>
      <c r="G104" s="44">
        <f t="shared" si="5"/>
        <v>0</v>
      </c>
      <c r="H104" s="34" t="s">
        <v>219</v>
      </c>
      <c r="I104" s="44" t="e">
        <f t="shared" si="6"/>
        <v>#VALUE!</v>
      </c>
    </row>
    <row r="105" spans="1:9" x14ac:dyDescent="0.25">
      <c r="A105" s="36"/>
      <c r="B105" s="15" t="s">
        <v>203</v>
      </c>
      <c r="C105" s="35">
        <v>1</v>
      </c>
      <c r="D105" s="30" t="s">
        <v>112</v>
      </c>
      <c r="E105" s="48" t="e">
        <f t="shared" si="4"/>
        <v>#VALUE!</v>
      </c>
      <c r="F105" s="44">
        <v>0</v>
      </c>
      <c r="G105" s="44">
        <f t="shared" si="5"/>
        <v>0</v>
      </c>
      <c r="H105" s="34" t="s">
        <v>219</v>
      </c>
      <c r="I105" s="44" t="e">
        <f t="shared" si="6"/>
        <v>#VALUE!</v>
      </c>
    </row>
    <row r="106" spans="1:9" x14ac:dyDescent="0.25">
      <c r="A106" s="36"/>
      <c r="B106" s="15" t="s">
        <v>204</v>
      </c>
      <c r="C106" s="35">
        <v>1</v>
      </c>
      <c r="D106" s="30" t="s">
        <v>197</v>
      </c>
      <c r="E106" s="48" t="e">
        <f t="shared" si="4"/>
        <v>#VALUE!</v>
      </c>
      <c r="F106" s="44">
        <v>0</v>
      </c>
      <c r="G106" s="44">
        <f t="shared" si="5"/>
        <v>0</v>
      </c>
      <c r="H106" s="34" t="s">
        <v>219</v>
      </c>
      <c r="I106" s="44" t="e">
        <f t="shared" si="6"/>
        <v>#VALUE!</v>
      </c>
    </row>
    <row r="107" spans="1:9" x14ac:dyDescent="0.25">
      <c r="A107" s="36"/>
      <c r="B107" s="15" t="s">
        <v>205</v>
      </c>
      <c r="C107" s="35">
        <v>1</v>
      </c>
      <c r="D107" s="30" t="s">
        <v>198</v>
      </c>
      <c r="E107" s="48" t="e">
        <f t="shared" si="4"/>
        <v>#VALUE!</v>
      </c>
      <c r="F107" s="44">
        <v>0</v>
      </c>
      <c r="G107" s="44">
        <f t="shared" si="5"/>
        <v>0</v>
      </c>
      <c r="H107" s="34" t="s">
        <v>219</v>
      </c>
      <c r="I107" s="44" t="e">
        <f t="shared" si="6"/>
        <v>#VALUE!</v>
      </c>
    </row>
    <row r="108" spans="1:9" x14ac:dyDescent="0.25">
      <c r="A108" s="36"/>
      <c r="B108" s="15" t="s">
        <v>206</v>
      </c>
      <c r="C108" s="35">
        <v>1</v>
      </c>
      <c r="D108" s="30" t="s">
        <v>189</v>
      </c>
      <c r="E108" s="48" t="e">
        <f t="shared" si="4"/>
        <v>#VALUE!</v>
      </c>
      <c r="F108" s="44">
        <v>0</v>
      </c>
      <c r="G108" s="44">
        <f t="shared" si="5"/>
        <v>0</v>
      </c>
      <c r="H108" s="34" t="s">
        <v>219</v>
      </c>
      <c r="I108" s="44" t="e">
        <f t="shared" si="6"/>
        <v>#VALUE!</v>
      </c>
    </row>
    <row r="109" spans="1:9" x14ac:dyDescent="0.25">
      <c r="A109" s="36"/>
      <c r="B109" s="15" t="s">
        <v>207</v>
      </c>
      <c r="C109" s="35">
        <v>1</v>
      </c>
      <c r="D109" s="30" t="s">
        <v>197</v>
      </c>
      <c r="E109" s="48" t="e">
        <f t="shared" si="4"/>
        <v>#VALUE!</v>
      </c>
      <c r="F109" s="44">
        <v>0</v>
      </c>
      <c r="G109" s="44">
        <f t="shared" si="5"/>
        <v>0</v>
      </c>
      <c r="H109" s="34" t="s">
        <v>219</v>
      </c>
      <c r="I109" s="44" t="e">
        <f t="shared" si="6"/>
        <v>#VALUE!</v>
      </c>
    </row>
    <row r="110" spans="1:9" x14ac:dyDescent="0.25">
      <c r="A110" s="36"/>
      <c r="B110" s="15" t="s">
        <v>208</v>
      </c>
      <c r="C110" s="35">
        <v>1</v>
      </c>
      <c r="D110" s="30" t="s">
        <v>113</v>
      </c>
      <c r="E110" s="48" t="e">
        <f t="shared" si="4"/>
        <v>#VALUE!</v>
      </c>
      <c r="F110" s="44">
        <v>0</v>
      </c>
      <c r="G110" s="44">
        <f t="shared" si="5"/>
        <v>0</v>
      </c>
      <c r="H110" s="34" t="s">
        <v>219</v>
      </c>
      <c r="I110" s="44" t="e">
        <f t="shared" si="6"/>
        <v>#VALUE!</v>
      </c>
    </row>
    <row r="111" spans="1:9" x14ac:dyDescent="0.25">
      <c r="A111" s="36"/>
      <c r="B111" s="15" t="s">
        <v>209</v>
      </c>
      <c r="C111" s="35">
        <v>1</v>
      </c>
      <c r="D111" s="30" t="s">
        <v>198</v>
      </c>
      <c r="E111" s="48" t="e">
        <f t="shared" si="4"/>
        <v>#VALUE!</v>
      </c>
      <c r="F111" s="44">
        <v>0</v>
      </c>
      <c r="G111" s="44">
        <f t="shared" si="5"/>
        <v>0</v>
      </c>
      <c r="H111" s="34" t="s">
        <v>219</v>
      </c>
      <c r="I111" s="44" t="e">
        <f t="shared" si="6"/>
        <v>#VALUE!</v>
      </c>
    </row>
    <row r="112" spans="1:9" x14ac:dyDescent="0.25">
      <c r="A112" s="36"/>
      <c r="B112" s="15" t="s">
        <v>210</v>
      </c>
      <c r="C112" s="35">
        <v>1</v>
      </c>
      <c r="D112" s="30" t="s">
        <v>197</v>
      </c>
      <c r="E112" s="48" t="e">
        <f t="shared" si="4"/>
        <v>#VALUE!</v>
      </c>
      <c r="F112" s="44">
        <v>0</v>
      </c>
      <c r="G112" s="44">
        <f t="shared" si="5"/>
        <v>0</v>
      </c>
      <c r="H112" s="34" t="s">
        <v>219</v>
      </c>
      <c r="I112" s="44" t="e">
        <f t="shared" si="6"/>
        <v>#VALUE!</v>
      </c>
    </row>
    <row r="113" spans="1:9" x14ac:dyDescent="0.25">
      <c r="A113" s="36"/>
      <c r="B113" s="15" t="s">
        <v>211</v>
      </c>
      <c r="C113" s="35">
        <v>1</v>
      </c>
      <c r="D113" s="30" t="s">
        <v>118</v>
      </c>
      <c r="E113" s="48" t="e">
        <f t="shared" si="4"/>
        <v>#VALUE!</v>
      </c>
      <c r="F113" s="44">
        <v>0</v>
      </c>
      <c r="G113" s="44">
        <f t="shared" si="5"/>
        <v>0</v>
      </c>
      <c r="H113" s="34" t="s">
        <v>219</v>
      </c>
      <c r="I113" s="44" t="e">
        <f t="shared" si="6"/>
        <v>#VALUE!</v>
      </c>
    </row>
    <row r="114" spans="1:9" x14ac:dyDescent="0.25">
      <c r="A114" s="36"/>
      <c r="B114" s="15" t="s">
        <v>212</v>
      </c>
      <c r="C114" s="28">
        <v>1</v>
      </c>
      <c r="D114" s="30" t="s">
        <v>189</v>
      </c>
      <c r="E114" s="48" t="e">
        <f t="shared" si="4"/>
        <v>#VALUE!</v>
      </c>
      <c r="F114" s="44">
        <v>0</v>
      </c>
      <c r="G114" s="44">
        <f t="shared" si="5"/>
        <v>0</v>
      </c>
      <c r="H114" s="34" t="s">
        <v>219</v>
      </c>
      <c r="I114" s="44" t="e">
        <f t="shared" si="6"/>
        <v>#VALUE!</v>
      </c>
    </row>
    <row r="115" spans="1:9" x14ac:dyDescent="0.25">
      <c r="A115" s="37"/>
      <c r="B115" s="38"/>
      <c r="C115" s="38"/>
      <c r="D115" s="39"/>
      <c r="E115" s="37"/>
    </row>
    <row r="116" spans="1:9" x14ac:dyDescent="0.25">
      <c r="A116" s="37"/>
      <c r="B116" s="38"/>
      <c r="C116" s="38"/>
      <c r="D116" s="39"/>
      <c r="E116" s="37"/>
    </row>
    <row r="117" spans="1:9" x14ac:dyDescent="0.25">
      <c r="A117" s="37"/>
      <c r="B117" s="38"/>
      <c r="C117" s="38"/>
      <c r="D117" s="39"/>
      <c r="E117" s="37"/>
    </row>
    <row r="118" spans="1:9" x14ac:dyDescent="0.25">
      <c r="A118" s="37"/>
      <c r="B118" s="38"/>
      <c r="C118" s="38"/>
      <c r="D118" s="39"/>
      <c r="E118" s="37"/>
    </row>
    <row r="119" spans="1:9" x14ac:dyDescent="0.25">
      <c r="A119" s="37"/>
      <c r="B119" s="38"/>
      <c r="C119" s="38"/>
      <c r="D119" s="39"/>
      <c r="E119" s="37"/>
    </row>
    <row r="120" spans="1:9" x14ac:dyDescent="0.25">
      <c r="A120" s="37"/>
      <c r="B120" s="38"/>
      <c r="C120" s="38"/>
      <c r="D120" s="39"/>
      <c r="E120" s="37"/>
    </row>
  </sheetData>
  <mergeCells count="14">
    <mergeCell ref="D61:E61"/>
    <mergeCell ref="F61:G61"/>
    <mergeCell ref="H61:I61"/>
    <mergeCell ref="D60:I60"/>
    <mergeCell ref="H7:I7"/>
    <mergeCell ref="A1:F1"/>
    <mergeCell ref="A2:F2"/>
    <mergeCell ref="A6:A7"/>
    <mergeCell ref="B6:B7"/>
    <mergeCell ref="C6:C7"/>
    <mergeCell ref="A3:F3"/>
    <mergeCell ref="D7:E7"/>
    <mergeCell ref="F7:G7"/>
    <mergeCell ref="D6:I6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  <rowBreaks count="1" manualBreakCount="1">
    <brk id="59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InfoHospital</vt:lpstr>
      <vt:lpstr>HospitalPriceList</vt:lpstr>
      <vt:lpstr>Лист1</vt:lpstr>
      <vt:lpstr>Лист2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2025-09-10T06:17:24Z</cp:lastPrinted>
  <dcterms:created xsi:type="dcterms:W3CDTF">2019-05-29T08:54:45Z</dcterms:created>
  <dcterms:modified xsi:type="dcterms:W3CDTF">2025-10-08T08:18:34Z</dcterms:modified>
</cp:coreProperties>
</file>