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8" yWindow="5628" windowWidth="23256" windowHeight="9732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6" i="2"/>
  <c r="E469" l="1"/>
  <c r="E468"/>
  <c r="E467"/>
  <c r="E466"/>
  <c r="E465"/>
  <c r="E461"/>
  <c r="E460"/>
  <c r="E459"/>
  <c r="E470"/>
  <c r="E480"/>
  <c r="E481"/>
  <c r="E452" l="1"/>
  <c r="E453"/>
  <c r="E448"/>
  <c r="E472"/>
  <c r="E476"/>
  <c r="E485"/>
  <c r="E487"/>
  <c r="E488"/>
  <c r="E492"/>
  <c r="E443"/>
  <c r="E442"/>
  <c r="E441"/>
  <c r="E440"/>
  <c r="E439"/>
  <c r="E438"/>
  <c r="E437"/>
  <c r="E436"/>
  <c r="E435"/>
  <c r="E434"/>
  <c r="E433"/>
  <c r="E427" l="1"/>
  <c r="E424"/>
  <c r="E423"/>
  <c r="E422"/>
  <c r="E421"/>
  <c r="E420"/>
  <c r="E419"/>
  <c r="E418"/>
  <c r="E417"/>
  <c r="E416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6"/>
  <c r="E335"/>
  <c r="E334"/>
  <c r="E332"/>
  <c r="E331"/>
  <c r="E330"/>
  <c r="E329"/>
  <c r="E328"/>
  <c r="E327"/>
  <c r="E325"/>
  <c r="E323"/>
  <c r="E322"/>
  <c r="E319"/>
  <c r="E318"/>
  <c r="E317"/>
  <c r="E316"/>
  <c r="E315"/>
  <c r="E314"/>
  <c r="E313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2"/>
  <c r="E291"/>
  <c r="E290"/>
  <c r="E288"/>
  <c r="E287"/>
  <c r="E286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6"/>
  <c r="E255"/>
  <c r="E254"/>
  <c r="E253"/>
  <c r="E252"/>
  <c r="E251"/>
  <c r="E250"/>
  <c r="E249"/>
  <c r="E248"/>
  <c r="E247"/>
  <c r="E246"/>
  <c r="E244"/>
  <c r="E243"/>
  <c r="E242"/>
  <c r="E241"/>
  <c r="E240"/>
  <c r="E239"/>
  <c r="E238"/>
  <c r="E237"/>
  <c r="E236"/>
  <c r="E235"/>
  <c r="E234"/>
  <c r="E233"/>
  <c r="E232"/>
  <c r="E231"/>
  <c r="E230"/>
  <c r="E229"/>
  <c r="E226"/>
  <c r="E225"/>
  <c r="E224"/>
  <c r="E223"/>
  <c r="E222"/>
  <c r="E221"/>
  <c r="E220"/>
  <c r="E219"/>
  <c r="E218"/>
  <c r="E214"/>
  <c r="E213"/>
  <c r="E212"/>
  <c r="E211"/>
  <c r="E208"/>
  <c r="E207"/>
  <c r="E206"/>
  <c r="E203"/>
  <c r="E202"/>
  <c r="E201"/>
  <c r="E200"/>
  <c r="E197"/>
  <c r="E196"/>
  <c r="E193"/>
  <c r="E192"/>
  <c r="E191"/>
  <c r="E190"/>
  <c r="E188"/>
  <c r="E187"/>
  <c r="E186"/>
  <c r="E185"/>
  <c r="E184"/>
  <c r="E183"/>
  <c r="E179"/>
  <c r="E178"/>
  <c r="E176"/>
  <c r="E175"/>
  <c r="E173"/>
  <c r="E172"/>
  <c r="E170"/>
  <c r="E169"/>
  <c r="E168"/>
  <c r="E164"/>
  <c r="E163"/>
  <c r="E162"/>
  <c r="E161"/>
  <c r="E160"/>
  <c r="E159"/>
  <c r="E158"/>
  <c r="E157"/>
  <c r="E156"/>
  <c r="E154"/>
  <c r="E153"/>
  <c r="E152"/>
  <c r="E151"/>
  <c r="E148"/>
  <c r="E147"/>
  <c r="E146"/>
  <c r="E144"/>
  <c r="E143"/>
  <c r="E141"/>
  <c r="E140"/>
  <c r="E138"/>
  <c r="E137"/>
  <c r="E136"/>
  <c r="E134"/>
  <c r="E133"/>
  <c r="E131"/>
  <c r="E130"/>
  <c r="E128"/>
  <c r="E125"/>
  <c r="E124"/>
  <c r="E122"/>
  <c r="E121"/>
  <c r="E119"/>
  <c r="E118"/>
  <c r="E116"/>
  <c r="E115"/>
  <c r="E113"/>
  <c r="E112"/>
  <c r="E110"/>
  <c r="E109"/>
  <c r="E104" l="1"/>
  <c r="E103"/>
  <c r="E102"/>
  <c r="E101"/>
  <c r="E98"/>
  <c r="E97"/>
  <c r="E96"/>
  <c r="E95"/>
  <c r="E94"/>
  <c r="E93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4"/>
  <c r="E43"/>
  <c r="E41"/>
  <c r="E40"/>
  <c r="E38"/>
  <c r="E37"/>
  <c r="E35"/>
  <c r="E34"/>
  <c r="E33"/>
  <c r="E32"/>
  <c r="E31"/>
  <c r="E29"/>
  <c r="E28"/>
  <c r="E26"/>
  <c r="E25"/>
  <c r="E24"/>
  <c r="E23"/>
  <c r="E22"/>
  <c r="E18"/>
  <c r="E17"/>
  <c r="E16"/>
  <c r="E15"/>
  <c r="E14"/>
  <c r="E13"/>
  <c r="E12"/>
  <c r="E11"/>
  <c r="E10"/>
  <c r="E9"/>
  <c r="A2" l="1"/>
  <c r="B4"/>
</calcChain>
</file>

<file path=xl/sharedStrings.xml><?xml version="1.0" encoding="utf-8"?>
<sst xmlns="http://schemas.openxmlformats.org/spreadsheetml/2006/main" count="503" uniqueCount="457">
  <si>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</si>
  <si>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</si>
  <si>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</si>
  <si>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</si>
  <si>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</si>
  <si>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</si>
  <si>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</si>
  <si>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</si>
  <si>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</si>
  <si>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</si>
  <si>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</si>
  <si>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</si>
  <si>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</si>
  <si>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</si>
  <si>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</si>
  <si>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</si>
  <si>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</si>
  <si>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</si>
  <si>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</si>
  <si>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</si>
  <si>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</si>
  <si>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</si>
  <si>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"Втора многопрофилна болница за активно лечение-Софшия" ЕАД</t>
  </si>
  <si>
    <t>София град</t>
  </si>
  <si>
    <t>доц. д-р Стефан Николаев Узунов</t>
  </si>
  <si>
    <t>"Сердика"</t>
  </si>
  <si>
    <t>бул.</t>
  </si>
  <si>
    <t xml:space="preserve">"Христо Ботев" </t>
  </si>
  <si>
    <t>info@vtorambal.com</t>
  </si>
  <si>
    <t>02 91 58 500</t>
  </si>
  <si>
    <t>І. ОСНОВНA ДЕЙНОСТ</t>
  </si>
  <si>
    <t>Медицински преглед и консултация по желание</t>
  </si>
  <si>
    <t>- от хабилитирано лице  - професор</t>
  </si>
  <si>
    <t>- от хабилитирано лице  - доцент и/или д.м.н.</t>
  </si>
  <si>
    <t>- от лекар без специалност</t>
  </si>
  <si>
    <t>- от лекар със специалност</t>
  </si>
  <si>
    <t>Вземане на венозна и капилярна кръв</t>
  </si>
  <si>
    <t>Венозна манипулация</t>
  </si>
  <si>
    <t>Мускулна манипулация</t>
  </si>
  <si>
    <t>Подкожна манипулация</t>
  </si>
  <si>
    <t>Проба на Манту</t>
  </si>
  <si>
    <t>БСЖ-реваксинация</t>
  </si>
  <si>
    <t>II. ОТДЕЛЕНИЕ ПО ФИЗИКАЛНА И РЕХАБИЛИТАЦИОННА МЕДИЦИНА</t>
  </si>
  <si>
    <t>Преглед и назначение за физикално лечение</t>
  </si>
  <si>
    <t>Вторичен медицински преглед, консултация</t>
  </si>
  <si>
    <t>Комбинирана електротерапия с вакуум</t>
  </si>
  <si>
    <t>Екстензионна терапия</t>
  </si>
  <si>
    <t xml:space="preserve">Частичен масаж на 1 поле </t>
  </si>
  <si>
    <t>Парафинови апликации:</t>
  </si>
  <si>
    <t>- на 1 поле</t>
  </si>
  <si>
    <t>- за всяко следващо поле</t>
  </si>
  <si>
    <t>Терапия с високо честотни електромагнитни полета</t>
  </si>
  <si>
    <t>- на едно поле</t>
  </si>
  <si>
    <t>Терапия с ниско честотни електромагнитни полета</t>
  </si>
  <si>
    <t>Терапия с ниско и средно честотни токове за процедура</t>
  </si>
  <si>
    <t>Електростимулация:</t>
  </si>
  <si>
    <t xml:space="preserve">- на едно поле </t>
  </si>
  <si>
    <t>- на всяко следващо поле</t>
  </si>
  <si>
    <t>Терапия с ултразвук за процедура:</t>
  </si>
  <si>
    <t xml:space="preserve">Облъчване със солукс или УВА </t>
  </si>
  <si>
    <t>Лазертерапия за процедура</t>
  </si>
  <si>
    <t>Високо интензивен магнит</t>
  </si>
  <si>
    <t>Класическа акупунктура за процедура</t>
  </si>
  <si>
    <t>Масаж на гръб</t>
  </si>
  <si>
    <t>Масаж и аналитична гимнастика при периферна увреда на нервус фациалис</t>
  </si>
  <si>
    <t>Мобилизация на периферни стави</t>
  </si>
  <si>
    <t>Криотерапия за процедура</t>
  </si>
  <si>
    <t>Пасивни упражнения /за една процедура/</t>
  </si>
  <si>
    <t>Позиционна терапия процедура/</t>
  </si>
  <si>
    <t>Механотерия /за процедура/</t>
  </si>
  <si>
    <t>Дихателна гимнастика  /за една процедура/</t>
  </si>
  <si>
    <t>ЛФК за процедура/</t>
  </si>
  <si>
    <t>Аналитична ЛФК /за една процедура/</t>
  </si>
  <si>
    <t>Трудотерапия и обучение в дейности от ежедневния живот /за една процедура/</t>
  </si>
  <si>
    <t>Обучение в ползване на помощно средство или протези /за една процедура/</t>
  </si>
  <si>
    <t>Постизометрична релаксация</t>
  </si>
  <si>
    <t>Масаж на долни крайници</t>
  </si>
  <si>
    <t>Масаж на поясна област</t>
  </si>
  <si>
    <t>Масаж на цяло тяло</t>
  </si>
  <si>
    <t>Антицелулитен масаж</t>
  </si>
  <si>
    <t>Инхалаторна терапия /за една процедура/</t>
  </si>
  <si>
    <t>III.  ВЪТРЕШНА МЕДИЦИНА И КАРДИОЛОГИЯ</t>
  </si>
  <si>
    <t>Ехокардиография</t>
  </si>
  <si>
    <t>Трансезофагиална ехокардиография</t>
  </si>
  <si>
    <t>ЕКГ-12 отвеждания</t>
  </si>
  <si>
    <t>Холтер ЕКГ</t>
  </si>
  <si>
    <t>Холтер АН</t>
  </si>
  <si>
    <t>Холтер АН и ритъм</t>
  </si>
  <si>
    <t>РЕП</t>
  </si>
  <si>
    <t xml:space="preserve">Фибробронхоскопия </t>
  </si>
  <si>
    <t>Контрастна ехография</t>
  </si>
  <si>
    <t>Преглед, вкл. Ехография на коремните органи</t>
  </si>
  <si>
    <t>Фиброгастроскопия без упойка и без биопсия</t>
  </si>
  <si>
    <t>Фиброколоноскопия без упойка и с биопсия</t>
  </si>
  <si>
    <t>Фиброгастроскопия с упойка и без биопсия</t>
  </si>
  <si>
    <t>Фиброколоноскопия с упойка и с биопсия</t>
  </si>
  <si>
    <t>Ехография  на щитовидната жлеза</t>
  </si>
  <si>
    <t>Доплерово изследване на артериални съдове</t>
  </si>
  <si>
    <t>Доплерово  изследване  на вени</t>
  </si>
  <si>
    <t>Функционално изследване на дишането</t>
  </si>
  <si>
    <t xml:space="preserve">Запис за образно изследване на  CD </t>
  </si>
  <si>
    <t>Пункция с диагностична или лечебна цел под ехографски контрол</t>
  </si>
  <si>
    <t>Дренаж под ехографски контрол</t>
  </si>
  <si>
    <t>Проследяване на пациенти с поставен постоянен електрокрдиостимулатор (ПЕКС)</t>
  </si>
  <si>
    <t xml:space="preserve">- след предварително записване </t>
  </si>
  <si>
    <t>- без предваритело записване</t>
  </si>
  <si>
    <t>- проверка на постоянен електрокардиостимулатор, поставен в друг център</t>
  </si>
  <si>
    <t>Диагностика на обструктивна сънна апнея</t>
  </si>
  <si>
    <t>Селективна коронарна артериография без интервенционална процедура</t>
  </si>
  <si>
    <t>Специализиран преглед „Преданестезиологична консултация”;</t>
  </si>
  <si>
    <t>ІV. НЕВРОЛОГИЯ</t>
  </si>
  <si>
    <t>ЕЕГ</t>
  </si>
  <si>
    <t>ЕМГ</t>
  </si>
  <si>
    <t>Отоневрологично изследване</t>
  </si>
  <si>
    <t>Доплерова сонография на екстракраниални артерии</t>
  </si>
  <si>
    <t>V. ОБРАЗНА ДИАГНОСТИКА</t>
  </si>
  <si>
    <t>ГОРЕН КРАЙНИК</t>
  </si>
  <si>
    <t>Раменна става:</t>
  </si>
  <si>
    <t>- една проекция</t>
  </si>
  <si>
    <t>- две проекции</t>
  </si>
  <si>
    <t>Хумерус</t>
  </si>
  <si>
    <t>Лакетна става</t>
  </si>
  <si>
    <t>Предмишница</t>
  </si>
  <si>
    <t>Гривнена става</t>
  </si>
  <si>
    <t xml:space="preserve">Длан   </t>
  </si>
  <si>
    <t xml:space="preserve"> ДОЛЕН КРАЙНИК</t>
  </si>
  <si>
    <t>Таз</t>
  </si>
  <si>
    <t>Тазобедрена става</t>
  </si>
  <si>
    <t>- една</t>
  </si>
  <si>
    <t>- две</t>
  </si>
  <si>
    <t xml:space="preserve">Бедрена кост </t>
  </si>
  <si>
    <t xml:space="preserve">- една проекция </t>
  </si>
  <si>
    <t xml:space="preserve">Колянна става      </t>
  </si>
  <si>
    <t>- с натоварване</t>
  </si>
  <si>
    <t xml:space="preserve">Подбедрица          </t>
  </si>
  <si>
    <t xml:space="preserve">Глезенна става     </t>
  </si>
  <si>
    <t>Стъпало и пръсти</t>
  </si>
  <si>
    <t>ГРЪДНА КЛЕТКА</t>
  </si>
  <si>
    <t>Стерно-клавикуларна става</t>
  </si>
  <si>
    <t>Клавикула</t>
  </si>
  <si>
    <t>Акромио-клавикуларна става</t>
  </si>
  <si>
    <t>Скапула</t>
  </si>
  <si>
    <t>Бял дроб</t>
  </si>
  <si>
    <t>- лицева</t>
  </si>
  <si>
    <t>- лицева и профилна</t>
  </si>
  <si>
    <t>- рентгеноскопичен преглед</t>
  </si>
  <si>
    <t xml:space="preserve">Стернум </t>
  </si>
  <si>
    <t>Ребра</t>
  </si>
  <si>
    <t>Сърце и медиастинум</t>
  </si>
  <si>
    <t xml:space="preserve">- с контрастиран хранопровод     </t>
  </si>
  <si>
    <t>Флуорографски прегледи за контингент под 100 човека - за 1 човек</t>
  </si>
  <si>
    <t>Флуорографски прегледи за контингент над 100 човека - за 1 човек</t>
  </si>
  <si>
    <t>ГРЪБНАЧНИ ПРЕШЛЕНИ</t>
  </si>
  <si>
    <t>Шийни прешлени</t>
  </si>
  <si>
    <t>- профилна и коси</t>
  </si>
  <si>
    <t>Гърдни прешлени</t>
  </si>
  <si>
    <t>Лумбални прешлени</t>
  </si>
  <si>
    <t>- два проекции</t>
  </si>
  <si>
    <t>Сакрум, опашна кост</t>
  </si>
  <si>
    <t>ЧЕРЕП</t>
  </si>
  <si>
    <t>Черепни кости</t>
  </si>
  <si>
    <t>Специални черепни центражи</t>
  </si>
  <si>
    <t>Лицеви кости - една проекция</t>
  </si>
  <si>
    <t>Носни кости - една проекция</t>
  </si>
  <si>
    <t>Околоности кухини</t>
  </si>
  <si>
    <t>Челюсти - долна/</t>
  </si>
  <si>
    <t>Епифарингс – профил – нативна</t>
  </si>
  <si>
    <t>Епифарингс – профил – с бариев контраст</t>
  </si>
  <si>
    <t>КОРЕМ</t>
  </si>
  <si>
    <t>Обзорна графия за нива</t>
  </si>
  <si>
    <t>БУМ</t>
  </si>
  <si>
    <t>ХРАНОСМИЛАТЕЛЕН ТРАКТ</t>
  </si>
  <si>
    <t xml:space="preserve">Хранопровод </t>
  </si>
  <si>
    <t>Изследване на хранопровод, стомах и дуоденум</t>
  </si>
  <si>
    <t>Стомах с пасаж на червата</t>
  </si>
  <si>
    <t>Иригография</t>
  </si>
  <si>
    <t>ДРУГИ</t>
  </si>
  <si>
    <t>Венозна урография</t>
  </si>
  <si>
    <t>Мамография на двете млечни жлези</t>
  </si>
  <si>
    <t xml:space="preserve">УЗД на коремни органи </t>
  </si>
  <si>
    <t>КОМПЮТЪРНА ТОМОГРАФИЯ</t>
  </si>
  <si>
    <t>КТ на глава или крайници или прешлени</t>
  </si>
  <si>
    <t>КТ на торакс или абдомен или малък таз</t>
  </si>
  <si>
    <t>За осигуряване на медицински консумативи /спринцовки, абокат/</t>
  </si>
  <si>
    <t>За осигуряване на венозен път при прилагане на контрастна материя</t>
  </si>
  <si>
    <r>
      <t>Забележка:</t>
    </r>
    <r>
      <rPr>
        <b/>
        <sz val="12"/>
        <color theme="1"/>
        <rFont val="Times New Roman"/>
        <family val="1"/>
        <charset val="204"/>
      </rPr>
      <t xml:space="preserve"> Контрастната материя се закупува от пациента; стойността й не влиза в цените.</t>
    </r>
  </si>
  <si>
    <t>VI. ЛАБОРАТОРИЯ ПО ТРАНСФУЗИОННА ХЕМАТОЛОГИЯ</t>
  </si>
  <si>
    <t xml:space="preserve">Определяне на кръвна група и Rh фактор </t>
  </si>
  <si>
    <t>Определяне на диференциран Coombs</t>
  </si>
  <si>
    <t>Определяне на еритроантитела по метода на Coombs</t>
  </si>
  <si>
    <t>Определяне на ало и изоантитела по метода на Coombs, аглутинационен и ензимен метод</t>
  </si>
  <si>
    <t>Определяне на студови аглутинини</t>
  </si>
  <si>
    <t>Тестове за съвместимост – за единица съвместимост по:</t>
  </si>
  <si>
    <t>Определяне на Rh фенотип (СсDEe)</t>
  </si>
  <si>
    <t>Определяне Kell антиген</t>
  </si>
  <si>
    <t>Определяне специфичност на антитела по метод на Кумбс</t>
  </si>
  <si>
    <t>VII. КЛИНИЧНА ЛАБОРАТОРИЯ</t>
  </si>
  <si>
    <t>Кръвна картина – автоматично изброяване на еритроцити, левкоцити, хемоглобин и хематокрит</t>
  </si>
  <si>
    <t>Диференциално броене на левкоцити</t>
  </si>
  <si>
    <t>Морфология на еритроцити в периферна кръв – микроскопски</t>
  </si>
  <si>
    <t>Изследване на ретикулоцити</t>
  </si>
  <si>
    <t>СУЕ</t>
  </si>
  <si>
    <t>Броене на клетки в ставна течност, ликвор</t>
  </si>
  <si>
    <t>Време на кървене</t>
  </si>
  <si>
    <t xml:space="preserve">Протромбиново време </t>
  </si>
  <si>
    <t>Активирано парциално тромбопластиново време /АРТТ/</t>
  </si>
  <si>
    <t>Фиброноген</t>
  </si>
  <si>
    <t xml:space="preserve">ФДП /фибрин разградни продукти/  D-dimer         </t>
  </si>
  <si>
    <t>Хим.изследване със суха химия /урина/</t>
  </si>
  <si>
    <t>Седимент – ориентировъчно</t>
  </si>
  <si>
    <t>Микроалбуминурия (урина)</t>
  </si>
  <si>
    <t>Общ белтък в телесни течности и урина</t>
  </si>
  <si>
    <t>Спермограма – микроскопично изследване</t>
  </si>
  <si>
    <t>Електролити и олигоелементи</t>
  </si>
  <si>
    <t>- натрий/калий</t>
  </si>
  <si>
    <t>- калций</t>
  </si>
  <si>
    <t xml:space="preserve">Са + йонизиран калций </t>
  </si>
  <si>
    <t xml:space="preserve">- неорганичен фосфор </t>
  </si>
  <si>
    <t>Са + йонизиращ Са + фосфор</t>
  </si>
  <si>
    <t xml:space="preserve">- магнезий </t>
  </si>
  <si>
    <t xml:space="preserve">- желязо </t>
  </si>
  <si>
    <t>- общо ЖСК</t>
  </si>
  <si>
    <t>-Желязо + ЖС</t>
  </si>
  <si>
    <t>Липаза</t>
  </si>
  <si>
    <t>Кръвно газов анализ</t>
  </si>
  <si>
    <t xml:space="preserve">Субстрати </t>
  </si>
  <si>
    <t xml:space="preserve">- глюкоза </t>
  </si>
  <si>
    <t>- кръвно-захарен профил</t>
  </si>
  <si>
    <t>- креатинин</t>
  </si>
  <si>
    <t>- пикочна киселина</t>
  </si>
  <si>
    <t xml:space="preserve">- урея </t>
  </si>
  <si>
    <t xml:space="preserve">- билирубин общ </t>
  </si>
  <si>
    <t xml:space="preserve">- билирубин директен </t>
  </si>
  <si>
    <t>- холестерол</t>
  </si>
  <si>
    <t>- триглицериди</t>
  </si>
  <si>
    <t>- ХДЛ холестерол</t>
  </si>
  <si>
    <t>- ЛДЛ холестерол</t>
  </si>
  <si>
    <t>Мастен профил+три грицериди+HDL + LDL</t>
  </si>
  <si>
    <t>АСАТ</t>
  </si>
  <si>
    <t>АЛАТ</t>
  </si>
  <si>
    <t>ЛДН</t>
  </si>
  <si>
    <t>ХБДХ</t>
  </si>
  <si>
    <t>ГГТ</t>
  </si>
  <si>
    <t>АФ</t>
  </si>
  <si>
    <t>Алфа-амилаза</t>
  </si>
  <si>
    <t>КК</t>
  </si>
  <si>
    <t>КК-МБ</t>
  </si>
  <si>
    <t>СРК+СРК МБ</t>
  </si>
  <si>
    <t>Общ белтък</t>
  </si>
  <si>
    <t>Албумин</t>
  </si>
  <si>
    <t>С- реактивен протеин</t>
  </si>
  <si>
    <t>Електрофореза на серумни белтъци</t>
  </si>
  <si>
    <t>Тропонин ihs</t>
  </si>
  <si>
    <t xml:space="preserve">Количествено определяне на индивидуални протеини чрез имунотурбодиметрия: </t>
  </si>
  <si>
    <t xml:space="preserve">ИгГ </t>
  </si>
  <si>
    <t xml:space="preserve">ИгА </t>
  </si>
  <si>
    <t xml:space="preserve">ИгМ </t>
  </si>
  <si>
    <t>Тиреоидни хормони:</t>
  </si>
  <si>
    <t>FТ-3</t>
  </si>
  <si>
    <t>FТ-4</t>
  </si>
  <si>
    <t>TSH</t>
  </si>
  <si>
    <t xml:space="preserve">Туморни маркери: </t>
  </si>
  <si>
    <t>СА-15-3</t>
  </si>
  <si>
    <t>СА-125</t>
  </si>
  <si>
    <t>СА-19-9</t>
  </si>
  <si>
    <t>АFР</t>
  </si>
  <si>
    <t>PSA</t>
  </si>
  <si>
    <t>СЕА</t>
  </si>
  <si>
    <t>Феритин</t>
  </si>
  <si>
    <t>Инсулин  /IRI/</t>
  </si>
  <si>
    <t>Кортизол</t>
  </si>
  <si>
    <t>Гликиран хемоглобин</t>
  </si>
  <si>
    <t>Микроалбуминория</t>
  </si>
  <si>
    <t>Тест за окултни кръвоизливи</t>
  </si>
  <si>
    <t xml:space="preserve">Тест HbsAg  /хепатит B/ </t>
  </si>
  <si>
    <t xml:space="preserve">HCV /хепатит С/ </t>
  </si>
  <si>
    <t>HIV /СПИН/</t>
  </si>
  <si>
    <t>Wasserman /сифилис/</t>
  </si>
  <si>
    <t xml:space="preserve">„Биологичен материал” – вземане на венозна и капилярна кръв и друг биологичен материал </t>
  </si>
  <si>
    <t>*ЗАБЕЛЕЖКА: „Такса не заплащат лицата без доходи, настанени в домове за деца и юноши, домове за деца от предучилищна възраст и домове за социални грижи.”</t>
  </si>
  <si>
    <t>Маркери на щитовидната патология</t>
  </si>
  <si>
    <t>Anti ТРО /МАТ/</t>
  </si>
  <si>
    <t>Insulin</t>
  </si>
  <si>
    <t>Тест  vit B12</t>
  </si>
  <si>
    <t>Фолиева киселина</t>
  </si>
  <si>
    <t>Квантиферонов тест</t>
  </si>
  <si>
    <t>Обременяване с глюкоза</t>
  </si>
  <si>
    <t>Разширено обременяване с глюкоза и инсулин/0 минута, 60 минута и 120 минута/</t>
  </si>
  <si>
    <t>VIII. ЛАБОРАТОРНИ КОНСТЕЛАЦИИ ПРИ СИСТЕМНИ ЗАБОЛЯВАНИЯ ПО ГРУПИ</t>
  </si>
  <si>
    <t>Сърдечно-съдови заболявания /Кръвна захар, Общ хорестерол, Триглицериди, HDL и LDL холестерол/</t>
  </si>
  <si>
    <t>Чернодробни заболявания /ASAT, ALAT, AP, ГГТП, Общ билирубин/</t>
  </si>
  <si>
    <t xml:space="preserve">Бъбречни заболявания /Урея, Креатинин, Пикочна киселина, </t>
  </si>
  <si>
    <t>Общ белтък, Албумин, Урина пълно изследване/</t>
  </si>
  <si>
    <t xml:space="preserve">Диабет </t>
  </si>
  <si>
    <t>- Кръвно-захарен профил</t>
  </si>
  <si>
    <t>- Кръвно захарен профил /Кръвна захар, общ холестерол, триглицериди/  + HDL + LDL</t>
  </si>
  <si>
    <t>- Кръвна захар + микроалбуминурия</t>
  </si>
  <si>
    <t>- Кръвна захар + гл. НвА1с</t>
  </si>
  <si>
    <t>- НDL – холестерол /Глюкоза и U-alb/</t>
  </si>
  <si>
    <t>- HbA1c /Глюкоза/</t>
  </si>
  <si>
    <t>Щитовидна патология</t>
  </si>
  <si>
    <t>- TSH, FT-3, FT-4</t>
  </si>
  <si>
    <t>- TSH +FT-4</t>
  </si>
  <si>
    <t>- TSH +FT-4 + FT-3 + А-ТРО</t>
  </si>
  <si>
    <t>IХ. МИКРОБИОЛОГИЧНА ЛАБОРАТОРИЯ</t>
  </si>
  <si>
    <t>Гърлен секрет – профилактично</t>
  </si>
  <si>
    <t>Гърлен секрет, носен секрет, секрет от устната кохина - диагностично</t>
  </si>
  <si>
    <t>Нозофаренгиален секрет за респираторно - синцитиален вирус</t>
  </si>
  <si>
    <t>Ушен секрет и други материали ГДП - диагностично</t>
  </si>
  <si>
    <t>Материали от ГДП-диагностично и за Haemophilus spp</t>
  </si>
  <si>
    <t>Храчка – диагностично</t>
  </si>
  <si>
    <t>Храчка – диагностично и за Haemophilus spp</t>
  </si>
  <si>
    <t>Очен секрет</t>
  </si>
  <si>
    <t xml:space="preserve">Урина – диагностична </t>
  </si>
  <si>
    <t>Вагинален и цервикален секрет - микроскопски препарат</t>
  </si>
  <si>
    <t>Вагинален секрет- диагностично</t>
  </si>
  <si>
    <t>Вагинален секрет-диагностично и за трихомониаза</t>
  </si>
  <si>
    <t>Цервикален секрет – диагностично</t>
  </si>
  <si>
    <t>Цервикален секрет – дигностично и гонорея</t>
  </si>
  <si>
    <t>Уретрален секрет и еякулат</t>
  </si>
  <si>
    <t>Изследване за хламидия-директна имунофлуоресценци</t>
  </si>
  <si>
    <t>Изследване за урогенитални микоплазми</t>
  </si>
  <si>
    <t>Изследване за урогенитални микоплазми - антимикробна чувствителност</t>
  </si>
  <si>
    <t>Фецес- профилактично</t>
  </si>
  <si>
    <t>Фецес-диагностично</t>
  </si>
  <si>
    <t>Фецес-диагностично за рота и аденовируси</t>
  </si>
  <si>
    <t>Ранев секрет</t>
  </si>
  <si>
    <t>Секрет от кожа – диагностично</t>
  </si>
  <si>
    <t>Секрет от кожа –диагностично и за микотични причинители</t>
  </si>
  <si>
    <t>Пунктат</t>
  </si>
  <si>
    <t xml:space="preserve">Хемокултура-автоматизирана система Bactec 9050           </t>
  </si>
  <si>
    <t>Ликвор</t>
  </si>
  <si>
    <t>Изследване на анаероби</t>
  </si>
  <si>
    <t>Серология за сифилис – TPHA</t>
  </si>
  <si>
    <t>Серология - AST /Антистрептолизинов титър/</t>
  </si>
  <si>
    <t>Серология WR /ревматоиден фактор</t>
  </si>
  <si>
    <t>Проба  за околна среда за контрол на дезинфекцията</t>
  </si>
  <si>
    <t>Anti-Mycoplasma-pneumonae IgA</t>
  </si>
  <si>
    <t>Anti-Mycoplasma-pneumonae IgM</t>
  </si>
  <si>
    <t>Anti-Mycoplasma-pneumonae IgG</t>
  </si>
  <si>
    <t>Anti-Chlamydia-pneumonae IgA</t>
  </si>
  <si>
    <t>Anti-Chlamydia-pneumonae IgM</t>
  </si>
  <si>
    <t>Anti-Chlamydia-pneumonae IgG</t>
  </si>
  <si>
    <t>Anti – EBV – EA – D IgA</t>
  </si>
  <si>
    <t>Anti – EBV – EA – D IgM</t>
  </si>
  <si>
    <t>Anti – EBV – EA – D IgG</t>
  </si>
  <si>
    <t>Anti – EBV – CA  IgA</t>
  </si>
  <si>
    <t>Anti – EBV – CA  IgM</t>
  </si>
  <si>
    <t>Anti – EBV – CA  IgG</t>
  </si>
  <si>
    <t>Anti – EBNA  IgG</t>
  </si>
  <si>
    <t>Anti – CMV  IgG</t>
  </si>
  <si>
    <t>HbsAg (ELISA)</t>
  </si>
  <si>
    <t>Anti-HBsAb (антитела) - качествено</t>
  </si>
  <si>
    <t>Anti-HBsAb (антитела) - количествено</t>
  </si>
  <si>
    <t>Anti-HbеAb (антиген)</t>
  </si>
  <si>
    <t>Anti-HbеAb (антитела)</t>
  </si>
  <si>
    <t>Anti-HbcAb total (антитела)</t>
  </si>
  <si>
    <t>Anti-Hbc IgM</t>
  </si>
  <si>
    <t>Anti - HAV IgM (ELISA)</t>
  </si>
  <si>
    <t>Anti - HCV (ELISA)</t>
  </si>
  <si>
    <t>Фекален тест за H.pilori</t>
  </si>
  <si>
    <t>Уринен тест за легионела</t>
  </si>
  <si>
    <t>Фекален тест за норовируси</t>
  </si>
  <si>
    <t>Фекален тест за криптоспоридии, ламблии и амеби</t>
  </si>
  <si>
    <t>Фекален тест за криптоспоридии</t>
  </si>
  <si>
    <t>Фекален тест за ламблии</t>
  </si>
  <si>
    <t>Директен тест за кампилобактер (фекален тест)</t>
  </si>
  <si>
    <t xml:space="preserve">Доказване на антитела към EBV вирус (индиректна флуоресценция -мозайка от 4 биочипа на поле) - IgG към EBV-CA, gp125, p19, </t>
  </si>
  <si>
    <t>Първоначална посявка с директна микроскопия на тубепсулозни микобактерии /М.Tuberculosis/</t>
  </si>
  <si>
    <t>Бактериално диференциране на туберкулозни микобактерии М. tulercylosis/ с проверка на чувствителност /антибиограма/</t>
  </si>
  <si>
    <t xml:space="preserve">Генетично изследване за доказване н реално време на нуберкулозни микобактерии /M. Tuberculosis complex/ и чувствителност към рифампицин </t>
  </si>
  <si>
    <t>Генетично изследване за доказване в реално време на НCV RNA, количествен тест</t>
  </si>
  <si>
    <t xml:space="preserve">Генетично изследване за доказване в реално време на подтипове на НCV RNA </t>
  </si>
  <si>
    <t>Генетично изследване за доказване в реално време на  HBV DNA, количествен тест</t>
  </si>
  <si>
    <t>„Генетично изследване за доказване в реално време на SARS-Cov 2 РНК”</t>
  </si>
  <si>
    <t>Групово /до 5 човека/ генетично изследване за доказване в реално време на SARS-Cov 2 РНК /PCR/ - на човек</t>
  </si>
  <si>
    <t>„Генетично изследване за доказване в реално време на SARS-Cov 2 РНК” - експресен</t>
  </si>
  <si>
    <t>Anti-SARS-Cov-2 IgМ ELISA</t>
  </si>
  <si>
    <t>Anti-SARS-Cov-2 IgA ELISA</t>
  </si>
  <si>
    <t>Anti-SARS-Cov 2 IgG ELISA</t>
  </si>
  <si>
    <t>Х. ОТДЕЛЕНИЕ ПО КЛИНИЧНА ПАТОЛОГИЯ</t>
  </si>
  <si>
    <t>Консултации на готови хистологични препарати за един препарат</t>
  </si>
  <si>
    <t>Изработка на един парафинов блок за целите на биопсично изследване</t>
  </si>
  <si>
    <t>Изготвяне на материал от една биопсия – един парафинов блок от един материал с два среза и две стандартни оцветявания</t>
  </si>
  <si>
    <t>Изработване на гефрирно изследване по време на оперативна интервенция на един материал с необходимите срези</t>
  </si>
  <si>
    <t>Изработване на цитонамазка от маточна шийка и пункционни материали с утаяване в камера на Заик – за два препарата</t>
  </si>
  <si>
    <t>Изработване на чернодробна биопсия за доказване на злокачествено заболяване и хепатит с два среза и стандартно оцветяване</t>
  </si>
  <si>
    <t>Изработване на срези от готови парафинови блокчета с цел консултация – за 1 срез със стандартно оцветяване</t>
  </si>
  <si>
    <t>Изработване на допълнителни срези за специални оцветявания-за 1 препарат</t>
  </si>
  <si>
    <t>Извършване на аутопсия на пациенти, починали извън територията на „Втора МБАЛ – София” ЕАД</t>
  </si>
  <si>
    <t>ХІ. КЛИНИКА ПО ПЕДИДАТРИЯ</t>
  </si>
  <si>
    <t xml:space="preserve">Ехография на коремни органи </t>
  </si>
  <si>
    <r>
      <t>ХII. ЦЕНИ ЗА НЕОСИГУРЕНИ ПЛАНОВИ ПАЦИЕНТИ</t>
    </r>
    <r>
      <rPr>
        <b/>
        <u/>
        <sz val="12"/>
        <color theme="1"/>
        <rFont val="Times New Roman"/>
        <family val="1"/>
        <charset val="204"/>
      </rPr>
      <t xml:space="preserve"> </t>
    </r>
  </si>
  <si>
    <t xml:space="preserve">Пациент в лева </t>
  </si>
  <si>
    <t>Пациент в евро</t>
  </si>
  <si>
    <t>BG000689022</t>
  </si>
  <si>
    <t>2201211033</t>
  </si>
  <si>
    <t>Фактура със следните реквизити: имеи лични даенни  на пациента, вид услуга, цена на извършената услуга. Фискален бон</t>
  </si>
  <si>
    <t>Болнична регистратура и на табло пред регистратурата</t>
  </si>
  <si>
    <t>на сайта на "Втора МБАЛ-София" ЕАД</t>
  </si>
  <si>
    <t>Стойността на Клин.  пътека</t>
  </si>
  <si>
    <t>1.</t>
  </si>
  <si>
    <t>Издаване на дубликат на епикриза, издадена преди не повече от 3 г.</t>
  </si>
  <si>
    <t>2.</t>
  </si>
  <si>
    <t>Издаване на дубликат на епикриза, издадена преди повече от 3 г.</t>
  </si>
  <si>
    <t>3.</t>
  </si>
  <si>
    <t>Издаване на дубликат на аутопсионен протокол</t>
  </si>
  <si>
    <t>4.</t>
  </si>
  <si>
    <t xml:space="preserve">Такса по заявление за предоставяне на здравна информация за ИЗ с дата от предходните 3 години; </t>
  </si>
  <si>
    <t>5.</t>
  </si>
  <si>
    <t>Такса по заявление за предоставяне на здравна информация за ИЗ с дата повече от 3 години</t>
  </si>
  <si>
    <t>6.</t>
  </si>
  <si>
    <t>7.1.</t>
  </si>
  <si>
    <t>Такса за административно-правно обслужване на договор за клинично проучване с планирана продължителност на проучването до 1/една/година,считано от датата на договора</t>
  </si>
  <si>
    <t>7.2.</t>
  </si>
  <si>
    <t>Такса за административно-правно обслужване на договор за клинично проучване с планирана продължителност на проучването от 1/една/ до 2/две/години,считано от датата на договора</t>
  </si>
  <si>
    <t>7.3.</t>
  </si>
  <si>
    <t>Такса за административно-правно обслужване на договор за клинично проучване с планирана продължителност на проучването над 2/две/години,считано от датата на договора</t>
  </si>
  <si>
    <t>7.4.</t>
  </si>
  <si>
    <t xml:space="preserve">Такса за анекс към договор за текущо клинично проучване </t>
  </si>
  <si>
    <t>8.</t>
  </si>
  <si>
    <t xml:space="preserve">„Доставка на архивни документи” от архивохранилище </t>
  </si>
  <si>
    <t>ІІ. ОТДЕЛЕНИЕ ПО КЛИНИЧНА ПАТОЛОГИЯ</t>
  </si>
  <si>
    <t>Престой в хладилна камера</t>
  </si>
  <si>
    <t>ІІІ. КЛИНИКА ПО ПЕДИДАТРИЯ</t>
  </si>
  <si>
    <t>Такса за заплащане на болничен престой за майки придружителки във ВИП стая №5</t>
  </si>
  <si>
    <t>Такса за заплащане на болничен престой за майки придружителки за деца над 7 години</t>
  </si>
  <si>
    <t>ІV. ПАКЕТИРАНЕ, СТЕРИЛИЗАЦИЯ И КАМЕРНА ДЕЗИНФЕКЦИЯ НА МЕДИЦИНСКИ ИЗДЕЛИЯ</t>
  </si>
  <si>
    <t>Приготвяне на индивидуални пакети:</t>
  </si>
  <si>
    <t>Дължина – до 50 см, Ширина – 20 см</t>
  </si>
  <si>
    <t>Дължина –  50 см, Ширина – над 20 см</t>
  </si>
  <si>
    <t>Дължина – над 50 см, Ширина –до 20 см</t>
  </si>
  <si>
    <t>Термична /парна/ стерилизация с влажна топлина /Автоклавиране/</t>
  </si>
  <si>
    <t>при режим на работа – 121° С, налягане – 1,15 бара</t>
  </si>
  <si>
    <t>при режим на работа – 134° С, налягане – 2,15 бара</t>
  </si>
  <si>
    <t>Малък барабан –</t>
  </si>
  <si>
    <t>Среден барабан–</t>
  </si>
  <si>
    <t>Голям барабан –</t>
  </si>
  <si>
    <t>Малък пакет –</t>
  </si>
  <si>
    <t>Голям пакет –</t>
  </si>
  <si>
    <t>Химична нискотемпературна стерилизация на термолабилни материали с 3% стабилизиран параформалдехид при режим на работа – 60-75° С за 1 час, Обем на камерата – 6 бр. Кошници с размери –60 см/30 см/30 см</t>
  </si>
  <si>
    <t>* ЗАБЕЛЕЖКА: Обектите подложени на старилизация не трябва да имат пукнатини и тесни лумени (› 0,5 mm)</t>
  </si>
  <si>
    <t>Камерна дезинфекция – за дезинфекция  на дюшеци, одеала, възглавници, халати, постелъчно бельо /чаршафи, калъфки/, нощници, пижами и др. При режим на работа – 105° С и налягане 1,5 бара</t>
  </si>
  <si>
    <t>V. АВТОТРАНСПОРТ</t>
  </si>
  <si>
    <t>Извозване на пациенти с линейка</t>
  </si>
  <si>
    <t>VІ. ЗАКУПУВАНЕ НА ДЕСТИЛИРАНА ВОДА</t>
  </si>
  <si>
    <t>За 1 /един/ литър</t>
  </si>
  <si>
    <t>За повече от 1 /един/ литър</t>
  </si>
  <si>
    <t>VІІ. ВИП СТАИ- за 1 ден престой</t>
  </si>
  <si>
    <t>ВИП стая в Отделение по гастроентерология</t>
  </si>
  <si>
    <t>ВИП стая в Отделение по нервни болести</t>
  </si>
  <si>
    <t>ВИП стаи №3 и №4 в Общо Кардиологично отделение</t>
  </si>
  <si>
    <t>ЗАБЕЛЕЖКА: Използването на ВИП стаите от пациенти при условие, че целият леглови фонд в отделението е запълнен такса не се заплаща</t>
  </si>
  <si>
    <t>ВИП стая в Отделение по пневмология и фтизиатрия</t>
  </si>
  <si>
    <t>VIII. Други</t>
  </si>
  <si>
    <t>Такса за отдаване на зала под наем  на час</t>
  </si>
  <si>
    <t>І. ИЗДАВАНЕ НА ДОКУМЕНТИ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</si>
</sst>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justify" vertical="center"/>
    </xf>
    <xf numFmtId="49" fontId="2" fillId="0" borderId="0" xfId="0" applyNumberFormat="1" applyFont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8" fillId="3" borderId="14" xfId="0" applyNumberFormat="1" applyFont="1" applyFill="1" applyBorder="1" applyAlignment="1">
      <alignment vertical="center"/>
    </xf>
    <xf numFmtId="49" fontId="2" fillId="3" borderId="14" xfId="0" applyNumberFormat="1" applyFont="1" applyFill="1" applyBorder="1" applyAlignment="1">
      <alignment vertical="center"/>
    </xf>
    <xf numFmtId="49" fontId="17" fillId="4" borderId="14" xfId="0" applyNumberFormat="1" applyFont="1" applyFill="1" applyBorder="1" applyAlignment="1">
      <alignment vertical="center"/>
    </xf>
    <xf numFmtId="49" fontId="19" fillId="0" borderId="14" xfId="0" applyNumberFormat="1" applyFont="1" applyBorder="1" applyAlignment="1">
      <alignment horizontal="centerContinuous" vertical="center"/>
    </xf>
    <xf numFmtId="49" fontId="2" fillId="0" borderId="14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vertical="center" wrapText="1"/>
    </xf>
    <xf numFmtId="49" fontId="17" fillId="0" borderId="18" xfId="0" applyNumberFormat="1" applyFont="1" applyBorder="1" applyAlignment="1">
      <alignment horizontal="centerContinuous" vertical="center" wrapText="1"/>
    </xf>
    <xf numFmtId="49" fontId="17" fillId="2" borderId="1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1" fillId="0" borderId="14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2" fillId="4" borderId="19" xfId="0" applyNumberFormat="1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4" fontId="2" fillId="0" borderId="15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horizontal="right" vertical="center"/>
    </xf>
    <xf numFmtId="4" fontId="1" fillId="0" borderId="19" xfId="0" applyNumberFormat="1" applyFont="1" applyBorder="1" applyAlignment="1">
      <alignment horizontal="right" vertical="center"/>
    </xf>
    <xf numFmtId="0" fontId="2" fillId="2" borderId="19" xfId="0" applyFont="1" applyFill="1" applyBorder="1" applyAlignment="1">
      <alignment horizontal="centerContinuous" vertical="center" wrapText="1"/>
    </xf>
    <xf numFmtId="0" fontId="0" fillId="2" borderId="14" xfId="0" applyFill="1" applyBorder="1" applyAlignment="1">
      <alignment horizontal="centerContinuous"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2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/>
    <xf numFmtId="0" fontId="2" fillId="0" borderId="14" xfId="0" applyFont="1" applyBorder="1" applyAlignment="1">
      <alignment wrapText="1"/>
    </xf>
    <xf numFmtId="2" fontId="2" fillId="0" borderId="14" xfId="0" applyNumberFormat="1" applyFont="1" applyBorder="1"/>
    <xf numFmtId="0" fontId="20" fillId="0" borderId="19" xfId="0" applyFont="1" applyBorder="1"/>
    <xf numFmtId="0" fontId="20" fillId="0" borderId="21" xfId="0" applyFont="1" applyBorder="1"/>
    <xf numFmtId="0" fontId="21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Continuous" vertical="center" wrapText="1"/>
    </xf>
    <xf numFmtId="0" fontId="0" fillId="2" borderId="0" xfId="0" applyFill="1" applyBorder="1" applyAlignment="1">
      <alignment horizontal="centerContinuous" vertical="center"/>
    </xf>
    <xf numFmtId="2" fontId="20" fillId="0" borderId="22" xfId="0" applyNumberFormat="1" applyFont="1" applyBorder="1"/>
    <xf numFmtId="0" fontId="22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14" xfId="0" applyFont="1" applyBorder="1" applyAlignment="1">
      <alignment wrapText="1"/>
    </xf>
    <xf numFmtId="0" fontId="21" fillId="0" borderId="14" xfId="0" applyFont="1" applyBorder="1" applyAlignment="1">
      <alignment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vtoramba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7" zoomScale="80" zoomScaleSheetLayoutView="80" workbookViewId="0">
      <selection activeCell="A14" sqref="A14:F14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97" t="s">
        <v>22</v>
      </c>
      <c r="B1" s="89"/>
      <c r="C1" s="89"/>
      <c r="D1" s="89"/>
      <c r="E1" s="89"/>
      <c r="F1" s="90"/>
    </row>
    <row r="2" spans="1:6" ht="15.6">
      <c r="A2" s="94" t="s">
        <v>1</v>
      </c>
      <c r="B2" s="95"/>
      <c r="C2" s="95"/>
      <c r="D2" s="95"/>
      <c r="E2" s="95"/>
      <c r="F2" s="96"/>
    </row>
    <row r="3" spans="1:6" ht="15.6">
      <c r="A3" s="3" t="s">
        <v>4</v>
      </c>
      <c r="B3" s="28" t="s">
        <v>395</v>
      </c>
      <c r="C3" s="4" t="s">
        <v>5</v>
      </c>
      <c r="D3" s="28" t="s">
        <v>396</v>
      </c>
      <c r="E3" s="4" t="s">
        <v>6</v>
      </c>
      <c r="F3" s="29" t="s">
        <v>23</v>
      </c>
    </row>
    <row r="4" spans="1:6" ht="15.6">
      <c r="A4" s="98" t="s">
        <v>24</v>
      </c>
      <c r="B4" s="99"/>
      <c r="C4" s="99"/>
      <c r="D4" s="99"/>
      <c r="E4" s="99"/>
      <c r="F4" s="100"/>
    </row>
    <row r="5" spans="1:6" ht="15.6">
      <c r="A5" s="94" t="s">
        <v>0</v>
      </c>
      <c r="B5" s="95"/>
      <c r="C5" s="95"/>
      <c r="D5" s="95"/>
      <c r="E5" s="95"/>
      <c r="F5" s="96"/>
    </row>
    <row r="6" spans="1:6" ht="15.6">
      <c r="A6" s="3" t="s">
        <v>7</v>
      </c>
      <c r="B6" s="8"/>
      <c r="C6" s="4" t="s">
        <v>8</v>
      </c>
      <c r="D6" s="8" t="s">
        <v>25</v>
      </c>
      <c r="E6" s="4" t="s">
        <v>9</v>
      </c>
      <c r="F6" s="31" t="s">
        <v>23</v>
      </c>
    </row>
    <row r="7" spans="1:6" ht="15.6">
      <c r="A7" s="94"/>
      <c r="B7" s="95"/>
      <c r="C7" s="95"/>
      <c r="D7" s="95"/>
      <c r="E7" s="95"/>
      <c r="F7" s="96"/>
    </row>
    <row r="8" spans="1:6" ht="15.6">
      <c r="A8" s="3" t="s">
        <v>26</v>
      </c>
      <c r="B8" s="30" t="s">
        <v>27</v>
      </c>
      <c r="C8" s="4" t="s">
        <v>13</v>
      </c>
      <c r="D8" s="9">
        <v>120</v>
      </c>
      <c r="E8" s="4" t="s">
        <v>12</v>
      </c>
      <c r="F8" s="7"/>
    </row>
    <row r="9" spans="1:6" ht="15.6">
      <c r="A9" s="101" t="s">
        <v>10</v>
      </c>
      <c r="B9" s="102"/>
      <c r="C9" s="102"/>
      <c r="D9" s="102"/>
      <c r="E9" s="102"/>
      <c r="F9" s="103"/>
    </row>
    <row r="10" spans="1:6" ht="15.6">
      <c r="A10" s="98"/>
      <c r="B10" s="99"/>
      <c r="C10" s="99"/>
      <c r="D10" s="99"/>
      <c r="E10" s="99"/>
      <c r="F10" s="100"/>
    </row>
    <row r="11" spans="1:6" ht="15.6">
      <c r="A11" s="94" t="s">
        <v>11</v>
      </c>
      <c r="B11" s="95"/>
      <c r="C11" s="95"/>
      <c r="D11" s="95"/>
      <c r="E11" s="95"/>
      <c r="F11" s="96"/>
    </row>
    <row r="12" spans="1:6" ht="16.2" thickBot="1">
      <c r="A12" s="5" t="s">
        <v>2</v>
      </c>
      <c r="B12" s="33" t="s">
        <v>28</v>
      </c>
      <c r="C12" s="6" t="s">
        <v>3</v>
      </c>
      <c r="D12" s="10" t="s">
        <v>29</v>
      </c>
      <c r="E12" s="11"/>
      <c r="F12" s="12"/>
    </row>
    <row r="13" spans="1:6" ht="19.5" customHeight="1" thickBot="1">
      <c r="A13" s="1"/>
    </row>
    <row r="14" spans="1:6" ht="19.5" customHeight="1">
      <c r="A14" s="88" t="s">
        <v>399</v>
      </c>
      <c r="B14" s="89"/>
      <c r="C14" s="89"/>
      <c r="D14" s="89"/>
      <c r="E14" s="89"/>
      <c r="F14" s="90"/>
    </row>
    <row r="15" spans="1:6" ht="23.25" customHeight="1">
      <c r="A15" s="91" t="s">
        <v>15</v>
      </c>
      <c r="B15" s="92"/>
      <c r="C15" s="92"/>
      <c r="D15" s="92"/>
      <c r="E15" s="92"/>
      <c r="F15" s="93"/>
    </row>
    <row r="16" spans="1:6" ht="15.6">
      <c r="A16" s="85"/>
      <c r="B16" s="86"/>
      <c r="C16" s="86"/>
      <c r="D16" s="86"/>
      <c r="E16" s="86"/>
      <c r="F16" s="87"/>
    </row>
    <row r="17" spans="1:6" ht="42.75" customHeight="1">
      <c r="A17" s="85" t="s">
        <v>398</v>
      </c>
      <c r="B17" s="86"/>
      <c r="C17" s="86"/>
      <c r="D17" s="86"/>
      <c r="E17" s="86"/>
      <c r="F17" s="87"/>
    </row>
    <row r="18" spans="1:6" ht="59.25" customHeight="1">
      <c r="A18" s="85" t="s">
        <v>397</v>
      </c>
      <c r="B18" s="86"/>
      <c r="C18" s="86"/>
      <c r="D18" s="86"/>
      <c r="E18" s="86"/>
      <c r="F18" s="87"/>
    </row>
    <row r="19" spans="1:6" ht="42.75" customHeight="1">
      <c r="A19" s="82"/>
      <c r="B19" s="83"/>
      <c r="C19" s="83"/>
      <c r="D19" s="83"/>
      <c r="E19" s="83"/>
      <c r="F19" s="8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2"/>
  <sheetViews>
    <sheetView tabSelected="1" topLeftCell="A302" zoomScale="87" zoomScaleNormal="87" workbookViewId="0">
      <selection activeCell="D486" sqref="D486:E486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3" width="3.109375" style="14" customWidth="1"/>
    <col min="4" max="4" width="9.109375" style="14" customWidth="1"/>
    <col min="5" max="5" width="10.109375" style="14" customWidth="1"/>
    <col min="6" max="6" width="6.77734375" style="14" customWidth="1"/>
    <col min="7" max="7" width="5.6640625" style="14" customWidth="1"/>
    <col min="8" max="16384" width="9.109375" style="14"/>
  </cols>
  <sheetData>
    <row r="1" spans="1:7" s="13" customFormat="1" ht="50.25" customHeight="1">
      <c r="A1" s="108" t="s">
        <v>16</v>
      </c>
      <c r="B1" s="108"/>
      <c r="C1" s="108"/>
      <c r="D1" s="108"/>
      <c r="E1" s="108"/>
      <c r="F1" s="108"/>
    </row>
    <row r="2" spans="1:7" ht="49.5" customHeight="1">
      <c r="A2" s="109" t="str">
        <f>InfoHospital!A1</f>
        <v>"Втора многопрофилна болница за активно лечение-Софшия" ЕАД</v>
      </c>
      <c r="B2" s="109"/>
      <c r="C2" s="109"/>
      <c r="D2" s="109"/>
      <c r="E2" s="109"/>
      <c r="F2" s="109"/>
    </row>
    <row r="3" spans="1:7" ht="49.5" customHeight="1">
      <c r="A3" s="111" t="s">
        <v>1</v>
      </c>
      <c r="B3" s="111"/>
      <c r="C3" s="111"/>
      <c r="D3" s="111"/>
      <c r="E3" s="111"/>
      <c r="F3" s="111"/>
    </row>
    <row r="4" spans="1:7" ht="15.6">
      <c r="A4" s="22" t="s">
        <v>4</v>
      </c>
      <c r="B4" s="21" t="str">
        <f>InfoHospital!B3</f>
        <v>BG000689022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110" t="s">
        <v>19</v>
      </c>
      <c r="B6" s="110" t="s">
        <v>14</v>
      </c>
      <c r="C6" s="110" t="s">
        <v>21</v>
      </c>
      <c r="D6" s="110" t="s">
        <v>17</v>
      </c>
      <c r="E6" s="110"/>
      <c r="F6" s="110"/>
    </row>
    <row r="7" spans="1:7" s="18" customFormat="1" ht="51.75" customHeight="1">
      <c r="A7" s="110"/>
      <c r="B7" s="110"/>
      <c r="C7" s="110"/>
      <c r="D7" s="32" t="s">
        <v>393</v>
      </c>
      <c r="E7" s="32" t="s">
        <v>394</v>
      </c>
      <c r="F7" s="23" t="s">
        <v>18</v>
      </c>
      <c r="G7" s="23" t="s">
        <v>20</v>
      </c>
    </row>
    <row r="8" spans="1:7" s="19" customFormat="1" ht="16.2">
      <c r="A8" s="34"/>
      <c r="B8" s="35" t="s">
        <v>30</v>
      </c>
      <c r="C8" s="37"/>
      <c r="D8" s="54"/>
      <c r="E8" s="27"/>
      <c r="F8" s="27"/>
      <c r="G8" s="27"/>
    </row>
    <row r="9" spans="1:7" s="19" customFormat="1" ht="15.6">
      <c r="A9" s="36">
        <v>2201211033</v>
      </c>
      <c r="B9" s="37" t="s">
        <v>31</v>
      </c>
      <c r="C9" s="37"/>
      <c r="D9" s="55">
        <v>120</v>
      </c>
      <c r="E9" s="56">
        <f>D9/1.95583</f>
        <v>61.355025743546221</v>
      </c>
      <c r="F9" s="27"/>
      <c r="G9" s="27"/>
    </row>
    <row r="10" spans="1:7" s="19" customFormat="1" ht="15.6">
      <c r="A10" s="38"/>
      <c r="B10" s="37" t="s">
        <v>32</v>
      </c>
      <c r="C10" s="37"/>
      <c r="D10" s="55">
        <v>100</v>
      </c>
      <c r="E10" s="56">
        <f t="shared" ref="E10:E18" si="0">D10/1.95583</f>
        <v>51.129188119621851</v>
      </c>
      <c r="F10" s="27"/>
      <c r="G10" s="27"/>
    </row>
    <row r="11" spans="1:7" s="19" customFormat="1" ht="15.6">
      <c r="A11" s="38"/>
      <c r="B11" s="37" t="s">
        <v>33</v>
      </c>
      <c r="C11" s="37"/>
      <c r="D11" s="55">
        <v>40</v>
      </c>
      <c r="E11" s="56">
        <f t="shared" si="0"/>
        <v>20.45167524784874</v>
      </c>
      <c r="F11" s="27"/>
      <c r="G11" s="27"/>
    </row>
    <row r="12" spans="1:7" s="19" customFormat="1" ht="15.6">
      <c r="A12" s="38"/>
      <c r="B12" s="37" t="s">
        <v>34</v>
      </c>
      <c r="C12" s="37"/>
      <c r="D12" s="55">
        <v>60</v>
      </c>
      <c r="E12" s="56">
        <f t="shared" si="0"/>
        <v>30.677512871773111</v>
      </c>
      <c r="F12" s="27"/>
      <c r="G12" s="27"/>
    </row>
    <row r="13" spans="1:7" s="19" customFormat="1" ht="15.6">
      <c r="A13" s="39"/>
      <c r="B13" s="37" t="s">
        <v>35</v>
      </c>
      <c r="C13" s="37"/>
      <c r="D13" s="55">
        <v>3</v>
      </c>
      <c r="E13" s="56">
        <f t="shared" si="0"/>
        <v>1.5338756435886556</v>
      </c>
      <c r="F13" s="27"/>
      <c r="G13" s="27"/>
    </row>
    <row r="14" spans="1:7" s="19" customFormat="1" ht="15.6">
      <c r="A14" s="40"/>
      <c r="B14" s="37" t="s">
        <v>36</v>
      </c>
      <c r="C14" s="37"/>
      <c r="D14" s="55">
        <v>12</v>
      </c>
      <c r="E14" s="56">
        <f t="shared" si="0"/>
        <v>6.1355025743546223</v>
      </c>
      <c r="F14" s="27"/>
      <c r="G14" s="27"/>
    </row>
    <row r="15" spans="1:7" s="16" customFormat="1" ht="15.6">
      <c r="A15" s="40"/>
      <c r="B15" s="37" t="s">
        <v>37</v>
      </c>
      <c r="C15" s="37"/>
      <c r="D15" s="55">
        <v>9</v>
      </c>
      <c r="E15" s="56">
        <f t="shared" si="0"/>
        <v>4.6016269307659661</v>
      </c>
      <c r="F15" s="27"/>
      <c r="G15" s="27"/>
    </row>
    <row r="16" spans="1:7" s="16" customFormat="1" ht="15.6">
      <c r="A16" s="40"/>
      <c r="B16" s="37" t="s">
        <v>38</v>
      </c>
      <c r="C16" s="37"/>
      <c r="D16" s="55">
        <v>8</v>
      </c>
      <c r="E16" s="56">
        <f t="shared" si="0"/>
        <v>4.0903350495697479</v>
      </c>
      <c r="F16" s="27"/>
      <c r="G16" s="27"/>
    </row>
    <row r="17" spans="1:7" s="19" customFormat="1" ht="15.6">
      <c r="A17" s="40"/>
      <c r="B17" s="37" t="s">
        <v>39</v>
      </c>
      <c r="C17" s="41"/>
      <c r="D17" s="55">
        <v>9</v>
      </c>
      <c r="E17" s="56">
        <f t="shared" si="0"/>
        <v>4.6016269307659661</v>
      </c>
      <c r="F17" s="27"/>
      <c r="G17" s="27"/>
    </row>
    <row r="18" spans="1:7" s="19" customFormat="1" ht="15.6">
      <c r="A18" s="40"/>
      <c r="B18" s="41" t="s">
        <v>40</v>
      </c>
      <c r="C18" s="41"/>
      <c r="D18" s="55">
        <v>9</v>
      </c>
      <c r="E18" s="56">
        <f t="shared" si="0"/>
        <v>4.6016269307659661</v>
      </c>
      <c r="F18" s="27"/>
      <c r="G18" s="27"/>
    </row>
    <row r="19" spans="1:7" s="19" customFormat="1" ht="15.6">
      <c r="A19" s="40"/>
      <c r="B19" s="41" t="s">
        <v>41</v>
      </c>
      <c r="C19" s="26"/>
      <c r="D19" s="26"/>
      <c r="E19" s="27"/>
      <c r="F19" s="27"/>
      <c r="G19" s="27"/>
    </row>
    <row r="20" spans="1:7" s="16" customFormat="1" ht="13.2">
      <c r="A20" s="24"/>
      <c r="B20" s="25"/>
      <c r="C20" s="26"/>
      <c r="D20" s="26"/>
      <c r="E20" s="27"/>
      <c r="F20" s="27"/>
      <c r="G20" s="27"/>
    </row>
    <row r="21" spans="1:7" s="16" customFormat="1" ht="16.2">
      <c r="A21" s="35"/>
      <c r="B21" s="35" t="s">
        <v>42</v>
      </c>
      <c r="C21" s="26"/>
      <c r="D21" s="26"/>
      <c r="E21" s="27"/>
      <c r="F21" s="27"/>
      <c r="G21" s="27"/>
    </row>
    <row r="22" spans="1:7" s="16" customFormat="1" ht="15.6">
      <c r="A22" s="37"/>
      <c r="B22" s="37" t="s">
        <v>43</v>
      </c>
      <c r="C22" s="26"/>
      <c r="D22" s="55">
        <v>50</v>
      </c>
      <c r="E22" s="56">
        <f t="shared" ref="E22:E68" si="1">D22/1.95583</f>
        <v>25.564594059810926</v>
      </c>
      <c r="F22" s="27"/>
      <c r="G22" s="27"/>
    </row>
    <row r="23" spans="1:7" s="16" customFormat="1" ht="15.6">
      <c r="A23" s="37"/>
      <c r="B23" s="37" t="s">
        <v>44</v>
      </c>
      <c r="C23" s="26"/>
      <c r="D23" s="55">
        <v>30</v>
      </c>
      <c r="E23" s="56">
        <f t="shared" si="1"/>
        <v>15.338756435886555</v>
      </c>
      <c r="F23" s="27"/>
      <c r="G23" s="27"/>
    </row>
    <row r="24" spans="1:7" s="16" customFormat="1" ht="15.6">
      <c r="A24" s="37"/>
      <c r="B24" s="37" t="s">
        <v>45</v>
      </c>
      <c r="C24" s="26"/>
      <c r="D24" s="55">
        <v>10</v>
      </c>
      <c r="E24" s="56">
        <f t="shared" si="1"/>
        <v>5.1129188119621851</v>
      </c>
      <c r="F24" s="27"/>
      <c r="G24" s="27"/>
    </row>
    <row r="25" spans="1:7" s="16" customFormat="1" ht="15.6">
      <c r="A25" s="37"/>
      <c r="B25" s="37" t="s">
        <v>46</v>
      </c>
      <c r="C25" s="26"/>
      <c r="D25" s="55">
        <v>10</v>
      </c>
      <c r="E25" s="56">
        <f t="shared" si="1"/>
        <v>5.1129188119621851</v>
      </c>
      <c r="F25" s="27"/>
      <c r="G25" s="27"/>
    </row>
    <row r="26" spans="1:7" s="16" customFormat="1" ht="15.6">
      <c r="A26" s="37"/>
      <c r="B26" s="37" t="s">
        <v>47</v>
      </c>
      <c r="C26" s="26"/>
      <c r="D26" s="55">
        <v>12</v>
      </c>
      <c r="E26" s="56">
        <f t="shared" si="1"/>
        <v>6.1355025743546223</v>
      </c>
      <c r="F26" s="27"/>
      <c r="G26" s="27"/>
    </row>
    <row r="27" spans="1:7" s="16" customFormat="1" ht="15.6">
      <c r="A27" s="37"/>
      <c r="B27" s="37" t="s">
        <v>48</v>
      </c>
      <c r="C27" s="26"/>
      <c r="D27" s="55"/>
      <c r="E27" s="56"/>
      <c r="F27" s="27"/>
      <c r="G27" s="27"/>
    </row>
    <row r="28" spans="1:7" s="16" customFormat="1" ht="15.6">
      <c r="A28" s="37"/>
      <c r="B28" s="37" t="s">
        <v>49</v>
      </c>
      <c r="C28" s="26"/>
      <c r="D28" s="55">
        <v>5</v>
      </c>
      <c r="E28" s="56">
        <f t="shared" si="1"/>
        <v>2.5564594059810926</v>
      </c>
      <c r="F28" s="27"/>
      <c r="G28" s="27"/>
    </row>
    <row r="29" spans="1:7" ht="15.6">
      <c r="A29" s="37"/>
      <c r="B29" s="37" t="s">
        <v>50</v>
      </c>
      <c r="C29" s="26"/>
      <c r="D29" s="55">
        <v>3</v>
      </c>
      <c r="E29" s="56">
        <f t="shared" si="1"/>
        <v>1.5338756435886556</v>
      </c>
      <c r="F29" s="27"/>
      <c r="G29" s="27"/>
    </row>
    <row r="30" spans="1:7" ht="15.6">
      <c r="A30" s="37"/>
      <c r="B30" s="37" t="s">
        <v>51</v>
      </c>
      <c r="C30" s="26"/>
      <c r="D30" s="55"/>
      <c r="E30" s="56"/>
      <c r="F30" s="27"/>
      <c r="G30" s="27"/>
    </row>
    <row r="31" spans="1:7" ht="15.6">
      <c r="A31" s="37"/>
      <c r="B31" s="37" t="s">
        <v>52</v>
      </c>
      <c r="C31" s="26"/>
      <c r="D31" s="55">
        <v>12</v>
      </c>
      <c r="E31" s="56">
        <f t="shared" si="1"/>
        <v>6.1355025743546223</v>
      </c>
      <c r="F31" s="27"/>
      <c r="G31" s="27"/>
    </row>
    <row r="32" spans="1:7" ht="15.6">
      <c r="A32" s="37"/>
      <c r="B32" s="37" t="s">
        <v>50</v>
      </c>
      <c r="C32" s="26"/>
      <c r="D32" s="55">
        <v>6</v>
      </c>
      <c r="E32" s="56">
        <f t="shared" si="1"/>
        <v>3.0677512871773112</v>
      </c>
      <c r="F32" s="27"/>
      <c r="G32" s="27"/>
    </row>
    <row r="33" spans="1:7" ht="15.6">
      <c r="A33" s="37"/>
      <c r="B33" s="37" t="s">
        <v>53</v>
      </c>
      <c r="C33" s="26"/>
      <c r="D33" s="55">
        <v>5</v>
      </c>
      <c r="E33" s="56">
        <f t="shared" si="1"/>
        <v>2.5564594059810926</v>
      </c>
      <c r="F33" s="27"/>
      <c r="G33" s="27"/>
    </row>
    <row r="34" spans="1:7" ht="15.6">
      <c r="A34" s="37"/>
      <c r="B34" s="37" t="s">
        <v>52</v>
      </c>
      <c r="C34" s="26"/>
      <c r="D34" s="55">
        <v>12</v>
      </c>
      <c r="E34" s="56">
        <f t="shared" si="1"/>
        <v>6.1355025743546223</v>
      </c>
      <c r="F34" s="27"/>
      <c r="G34" s="27"/>
    </row>
    <row r="35" spans="1:7" ht="15.6">
      <c r="A35" s="37"/>
      <c r="B35" s="37" t="s">
        <v>50</v>
      </c>
      <c r="C35" s="26"/>
      <c r="D35" s="55">
        <v>6</v>
      </c>
      <c r="E35" s="56">
        <f t="shared" si="1"/>
        <v>3.0677512871773112</v>
      </c>
      <c r="F35" s="27"/>
      <c r="G35" s="27"/>
    </row>
    <row r="36" spans="1:7" ht="15.6">
      <c r="A36" s="37"/>
      <c r="B36" s="37" t="s">
        <v>54</v>
      </c>
      <c r="D36" s="55"/>
      <c r="E36" s="56"/>
    </row>
    <row r="37" spans="1:7" ht="15.6">
      <c r="A37" s="37"/>
      <c r="B37" s="37" t="s">
        <v>52</v>
      </c>
      <c r="D37" s="55">
        <v>12</v>
      </c>
      <c r="E37" s="56">
        <f t="shared" si="1"/>
        <v>6.1355025743546223</v>
      </c>
    </row>
    <row r="38" spans="1:7" ht="15.6">
      <c r="A38" s="37"/>
      <c r="B38" s="37" t="s">
        <v>50</v>
      </c>
      <c r="D38" s="55">
        <v>6</v>
      </c>
      <c r="E38" s="56">
        <f t="shared" si="1"/>
        <v>3.0677512871773112</v>
      </c>
    </row>
    <row r="39" spans="1:7" ht="15.6">
      <c r="A39" s="37"/>
      <c r="B39" s="37" t="s">
        <v>55</v>
      </c>
      <c r="D39" s="55"/>
      <c r="E39" s="56"/>
    </row>
    <row r="40" spans="1:7" ht="15.6">
      <c r="A40" s="37"/>
      <c r="B40" s="37" t="s">
        <v>56</v>
      </c>
      <c r="D40" s="55">
        <v>5</v>
      </c>
      <c r="E40" s="56">
        <f t="shared" si="1"/>
        <v>2.5564594059810926</v>
      </c>
    </row>
    <row r="41" spans="1:7" ht="15.6">
      <c r="A41" s="37"/>
      <c r="B41" s="37" t="s">
        <v>57</v>
      </c>
      <c r="D41" s="55">
        <v>3</v>
      </c>
      <c r="E41" s="56">
        <f t="shared" si="1"/>
        <v>1.5338756435886556</v>
      </c>
    </row>
    <row r="42" spans="1:7" ht="15.6">
      <c r="A42" s="37"/>
      <c r="B42" s="37" t="s">
        <v>58</v>
      </c>
      <c r="D42" s="55"/>
      <c r="E42" s="56"/>
    </row>
    <row r="43" spans="1:7" ht="15.6">
      <c r="A43" s="37"/>
      <c r="B43" s="37" t="s">
        <v>52</v>
      </c>
      <c r="D43" s="55">
        <v>17</v>
      </c>
      <c r="E43" s="56">
        <f t="shared" si="1"/>
        <v>8.691961980335714</v>
      </c>
    </row>
    <row r="44" spans="1:7" ht="15.6">
      <c r="A44" s="37"/>
      <c r="B44" s="37" t="s">
        <v>50</v>
      </c>
      <c r="D44" s="55">
        <v>7</v>
      </c>
      <c r="E44" s="56">
        <f t="shared" si="1"/>
        <v>3.5790431683735293</v>
      </c>
    </row>
    <row r="45" spans="1:7" ht="15.6">
      <c r="A45" s="37"/>
      <c r="B45" s="37" t="s">
        <v>59</v>
      </c>
      <c r="D45" s="55"/>
      <c r="E45" s="56"/>
    </row>
    <row r="46" spans="1:7" ht="15.6">
      <c r="A46" s="37"/>
      <c r="B46" s="37" t="s">
        <v>52</v>
      </c>
      <c r="D46" s="55">
        <v>5</v>
      </c>
      <c r="E46" s="56">
        <f t="shared" si="1"/>
        <v>2.5564594059810926</v>
      </c>
    </row>
    <row r="47" spans="1:7" ht="15.6">
      <c r="A47" s="37"/>
      <c r="B47" s="37" t="s">
        <v>50</v>
      </c>
      <c r="D47" s="55">
        <v>2</v>
      </c>
      <c r="E47" s="56">
        <f t="shared" si="1"/>
        <v>1.022583762392437</v>
      </c>
    </row>
    <row r="48" spans="1:7" ht="15.6">
      <c r="A48" s="37"/>
      <c r="B48" s="37" t="s">
        <v>60</v>
      </c>
      <c r="D48" s="55">
        <v>30</v>
      </c>
      <c r="E48" s="56">
        <f t="shared" si="1"/>
        <v>15.338756435886555</v>
      </c>
    </row>
    <row r="49" spans="1:5" ht="15.6">
      <c r="A49" s="37"/>
      <c r="B49" s="37" t="s">
        <v>61</v>
      </c>
      <c r="D49" s="55">
        <v>40</v>
      </c>
      <c r="E49" s="56">
        <f t="shared" si="1"/>
        <v>20.45167524784874</v>
      </c>
    </row>
    <row r="50" spans="1:5" ht="15.6">
      <c r="A50" s="37"/>
      <c r="B50" s="37" t="s">
        <v>62</v>
      </c>
      <c r="D50" s="55">
        <v>50</v>
      </c>
      <c r="E50" s="56">
        <f t="shared" si="1"/>
        <v>25.564594059810926</v>
      </c>
    </row>
    <row r="51" spans="1:5" ht="15.6">
      <c r="A51" s="37"/>
      <c r="B51" s="37" t="s">
        <v>63</v>
      </c>
      <c r="D51" s="55">
        <v>20</v>
      </c>
      <c r="E51" s="56">
        <f t="shared" si="1"/>
        <v>10.22583762392437</v>
      </c>
    </row>
    <row r="52" spans="1:5" ht="15.6">
      <c r="A52" s="42"/>
      <c r="B52" s="42" t="s">
        <v>64</v>
      </c>
      <c r="D52" s="55">
        <v>12</v>
      </c>
      <c r="E52" s="56">
        <f t="shared" si="1"/>
        <v>6.1355025743546223</v>
      </c>
    </row>
    <row r="53" spans="1:5" ht="15.6">
      <c r="A53" s="37"/>
      <c r="B53" s="37" t="s">
        <v>65</v>
      </c>
      <c r="D53" s="55">
        <v>6</v>
      </c>
      <c r="E53" s="56">
        <f t="shared" si="1"/>
        <v>3.0677512871773112</v>
      </c>
    </row>
    <row r="54" spans="1:5" ht="15.6">
      <c r="A54" s="37"/>
      <c r="B54" s="37" t="s">
        <v>66</v>
      </c>
      <c r="D54" s="55">
        <v>12</v>
      </c>
      <c r="E54" s="56">
        <f t="shared" si="1"/>
        <v>6.1355025743546223</v>
      </c>
    </row>
    <row r="55" spans="1:5" ht="15.6">
      <c r="A55" s="37"/>
      <c r="B55" s="37" t="s">
        <v>67</v>
      </c>
      <c r="D55" s="55">
        <v>5</v>
      </c>
      <c r="E55" s="56">
        <f t="shared" si="1"/>
        <v>2.5564594059810926</v>
      </c>
    </row>
    <row r="56" spans="1:5" ht="15.6">
      <c r="A56" s="37"/>
      <c r="B56" s="37" t="s">
        <v>68</v>
      </c>
      <c r="D56" s="55">
        <v>5</v>
      </c>
      <c r="E56" s="56">
        <f t="shared" si="1"/>
        <v>2.5564594059810926</v>
      </c>
    </row>
    <row r="57" spans="1:5" ht="15.6">
      <c r="A57" s="37"/>
      <c r="B57" s="37" t="s">
        <v>69</v>
      </c>
      <c r="D57" s="55">
        <v>12</v>
      </c>
      <c r="E57" s="56">
        <f t="shared" si="1"/>
        <v>6.1355025743546223</v>
      </c>
    </row>
    <row r="58" spans="1:5" ht="15.6">
      <c r="A58" s="37"/>
      <c r="B58" s="37" t="s">
        <v>70</v>
      </c>
      <c r="D58" s="55">
        <v>5</v>
      </c>
      <c r="E58" s="56">
        <f t="shared" si="1"/>
        <v>2.5564594059810926</v>
      </c>
    </row>
    <row r="59" spans="1:5" ht="15.6">
      <c r="A59" s="37"/>
      <c r="B59" s="37" t="s">
        <v>71</v>
      </c>
      <c r="D59" s="55">
        <v>12</v>
      </c>
      <c r="E59" s="56">
        <f t="shared" si="1"/>
        <v>6.1355025743546223</v>
      </c>
    </row>
    <row r="60" spans="1:5" ht="15.6">
      <c r="A60" s="37"/>
      <c r="B60" s="37" t="s">
        <v>72</v>
      </c>
      <c r="D60" s="55">
        <v>10</v>
      </c>
      <c r="E60" s="56">
        <f t="shared" si="1"/>
        <v>5.1129188119621851</v>
      </c>
    </row>
    <row r="61" spans="1:5" ht="15.6">
      <c r="A61" s="42"/>
      <c r="B61" s="42" t="s">
        <v>73</v>
      </c>
      <c r="D61" s="55">
        <v>5</v>
      </c>
      <c r="E61" s="56">
        <f t="shared" si="1"/>
        <v>2.5564594059810926</v>
      </c>
    </row>
    <row r="62" spans="1:5" ht="15.6">
      <c r="A62" s="42"/>
      <c r="B62" s="42" t="s">
        <v>74</v>
      </c>
      <c r="D62" s="55">
        <v>5</v>
      </c>
      <c r="E62" s="56">
        <f t="shared" si="1"/>
        <v>2.5564594059810926</v>
      </c>
    </row>
    <row r="63" spans="1:5" ht="15.6">
      <c r="A63" s="37"/>
      <c r="B63" s="37" t="s">
        <v>75</v>
      </c>
      <c r="D63" s="55">
        <v>6</v>
      </c>
      <c r="E63" s="56">
        <f t="shared" si="1"/>
        <v>3.0677512871773112</v>
      </c>
    </row>
    <row r="64" spans="1:5" ht="15.6">
      <c r="A64" s="43"/>
      <c r="B64" s="43" t="s">
        <v>76</v>
      </c>
      <c r="D64" s="55">
        <v>25</v>
      </c>
      <c r="E64" s="56">
        <f t="shared" si="1"/>
        <v>12.782297029905463</v>
      </c>
    </row>
    <row r="65" spans="1:5" ht="15.6">
      <c r="A65" s="43"/>
      <c r="B65" s="43" t="s">
        <v>77</v>
      </c>
      <c r="D65" s="55">
        <v>15</v>
      </c>
      <c r="E65" s="56">
        <f t="shared" si="1"/>
        <v>7.6693782179432777</v>
      </c>
    </row>
    <row r="66" spans="1:5" ht="15.6">
      <c r="A66" s="43"/>
      <c r="B66" s="43" t="s">
        <v>78</v>
      </c>
      <c r="D66" s="55">
        <v>50</v>
      </c>
      <c r="E66" s="56">
        <f t="shared" si="1"/>
        <v>25.564594059810926</v>
      </c>
    </row>
    <row r="67" spans="1:5" ht="15.6">
      <c r="A67" s="43"/>
      <c r="B67" s="43" t="s">
        <v>79</v>
      </c>
      <c r="D67" s="55">
        <v>30</v>
      </c>
      <c r="E67" s="56">
        <f t="shared" si="1"/>
        <v>15.338756435886555</v>
      </c>
    </row>
    <row r="68" spans="1:5" ht="15.6">
      <c r="A68" s="43"/>
      <c r="B68" s="43" t="s">
        <v>80</v>
      </c>
      <c r="D68" s="55">
        <v>12</v>
      </c>
      <c r="E68" s="56">
        <f t="shared" si="1"/>
        <v>6.1355025743546223</v>
      </c>
    </row>
    <row r="69" spans="1:5" ht="15.6">
      <c r="A69" s="37"/>
    </row>
    <row r="70" spans="1:5" ht="16.2">
      <c r="B70" s="35" t="s">
        <v>81</v>
      </c>
    </row>
    <row r="71" spans="1:5" ht="15.6">
      <c r="B71" s="37" t="s">
        <v>82</v>
      </c>
      <c r="D71" s="55">
        <v>60</v>
      </c>
      <c r="E71" s="56">
        <f t="shared" ref="E71:E98" si="2">D71/1.95583</f>
        <v>30.677512871773111</v>
      </c>
    </row>
    <row r="72" spans="1:5" ht="15.6">
      <c r="B72" s="37" t="s">
        <v>83</v>
      </c>
      <c r="D72" s="55">
        <v>70</v>
      </c>
      <c r="E72" s="56">
        <f t="shared" si="2"/>
        <v>35.790431683735292</v>
      </c>
    </row>
    <row r="73" spans="1:5" ht="15.6">
      <c r="B73" s="37" t="s">
        <v>84</v>
      </c>
      <c r="D73" s="55">
        <v>10</v>
      </c>
      <c r="E73" s="56">
        <f t="shared" si="2"/>
        <v>5.1129188119621851</v>
      </c>
    </row>
    <row r="74" spans="1:5" ht="15.6">
      <c r="B74" s="37" t="s">
        <v>85</v>
      </c>
      <c r="D74" s="55">
        <v>60</v>
      </c>
      <c r="E74" s="56">
        <f t="shared" si="2"/>
        <v>30.677512871773111</v>
      </c>
    </row>
    <row r="75" spans="1:5" ht="15.6">
      <c r="B75" s="37" t="s">
        <v>86</v>
      </c>
      <c r="D75" s="55">
        <v>60</v>
      </c>
      <c r="E75" s="56">
        <f t="shared" si="2"/>
        <v>30.677512871773111</v>
      </c>
    </row>
    <row r="76" spans="1:5" ht="15.6">
      <c r="B76" s="37" t="s">
        <v>87</v>
      </c>
      <c r="D76" s="55">
        <v>40</v>
      </c>
      <c r="E76" s="56">
        <f t="shared" si="2"/>
        <v>20.45167524784874</v>
      </c>
    </row>
    <row r="77" spans="1:5" ht="15.6">
      <c r="B77" s="37" t="s">
        <v>88</v>
      </c>
      <c r="D77" s="55">
        <v>40</v>
      </c>
      <c r="E77" s="56">
        <f t="shared" si="2"/>
        <v>20.45167524784874</v>
      </c>
    </row>
    <row r="78" spans="1:5" ht="15.6">
      <c r="B78" s="37" t="s">
        <v>89</v>
      </c>
      <c r="D78" s="55">
        <v>60</v>
      </c>
      <c r="E78" s="56">
        <f t="shared" si="2"/>
        <v>30.677512871773111</v>
      </c>
    </row>
    <row r="79" spans="1:5" ht="15.6">
      <c r="B79" s="37" t="s">
        <v>90</v>
      </c>
      <c r="D79" s="55">
        <v>860</v>
      </c>
      <c r="E79" s="56">
        <f t="shared" si="2"/>
        <v>439.71101782874791</v>
      </c>
    </row>
    <row r="80" spans="1:5" ht="15.6">
      <c r="B80" s="43" t="s">
        <v>91</v>
      </c>
      <c r="D80" s="57">
        <v>100</v>
      </c>
      <c r="E80" s="56">
        <f t="shared" si="2"/>
        <v>51.129188119621851</v>
      </c>
    </row>
    <row r="81" spans="2:5" ht="15.6">
      <c r="B81" s="44" t="s">
        <v>92</v>
      </c>
      <c r="D81" s="55">
        <v>200</v>
      </c>
      <c r="E81" s="56">
        <f t="shared" si="2"/>
        <v>102.2583762392437</v>
      </c>
    </row>
    <row r="82" spans="2:5" ht="15.6">
      <c r="B82" s="45" t="s">
        <v>93</v>
      </c>
      <c r="D82" s="55">
        <v>400</v>
      </c>
      <c r="E82" s="56">
        <f t="shared" si="2"/>
        <v>204.5167524784874</v>
      </c>
    </row>
    <row r="83" spans="2:5" ht="15.6">
      <c r="B83" s="45" t="s">
        <v>94</v>
      </c>
      <c r="D83" s="55">
        <v>300</v>
      </c>
      <c r="E83" s="56">
        <f t="shared" si="2"/>
        <v>153.38756435886555</v>
      </c>
    </row>
    <row r="84" spans="2:5" ht="15.6">
      <c r="B84" s="45" t="s">
        <v>95</v>
      </c>
      <c r="D84" s="55">
        <v>500</v>
      </c>
      <c r="E84" s="56">
        <f t="shared" si="2"/>
        <v>255.64594059810923</v>
      </c>
    </row>
    <row r="85" spans="2:5" ht="15.6">
      <c r="B85" s="37" t="s">
        <v>96</v>
      </c>
      <c r="D85" s="55">
        <v>45</v>
      </c>
      <c r="E85" s="56">
        <f t="shared" si="2"/>
        <v>23.008134653829831</v>
      </c>
    </row>
    <row r="86" spans="2:5" ht="15.6">
      <c r="B86" s="37" t="s">
        <v>97</v>
      </c>
      <c r="D86" s="55">
        <v>60</v>
      </c>
      <c r="E86" s="56">
        <f t="shared" si="2"/>
        <v>30.677512871773111</v>
      </c>
    </row>
    <row r="87" spans="2:5" ht="15.6">
      <c r="B87" s="37" t="s">
        <v>98</v>
      </c>
      <c r="D87" s="55">
        <v>60</v>
      </c>
      <c r="E87" s="56">
        <f t="shared" si="2"/>
        <v>30.677512871773111</v>
      </c>
    </row>
    <row r="88" spans="2:5" ht="15.6">
      <c r="B88" s="37" t="s">
        <v>99</v>
      </c>
      <c r="D88" s="55">
        <v>10</v>
      </c>
      <c r="E88" s="56">
        <f t="shared" si="2"/>
        <v>5.1129188119621851</v>
      </c>
    </row>
    <row r="89" spans="2:5" ht="15.6">
      <c r="B89" s="43" t="s">
        <v>100</v>
      </c>
      <c r="D89" s="57">
        <v>10</v>
      </c>
      <c r="E89" s="56">
        <f t="shared" si="2"/>
        <v>5.1129188119621851</v>
      </c>
    </row>
    <row r="90" spans="2:5" ht="15.6">
      <c r="B90" s="41" t="s">
        <v>101</v>
      </c>
      <c r="D90" s="55">
        <v>800</v>
      </c>
      <c r="E90" s="56">
        <f t="shared" si="2"/>
        <v>409.03350495697481</v>
      </c>
    </row>
    <row r="91" spans="2:5" ht="15.6">
      <c r="B91" s="41" t="s">
        <v>102</v>
      </c>
      <c r="D91" s="55">
        <v>1000</v>
      </c>
      <c r="E91" s="56">
        <f t="shared" si="2"/>
        <v>511.29188119621847</v>
      </c>
    </row>
    <row r="92" spans="2:5" ht="15.6">
      <c r="B92" s="37" t="s">
        <v>103</v>
      </c>
      <c r="D92" s="55"/>
      <c r="E92" s="56"/>
    </row>
    <row r="93" spans="2:5" ht="15.6">
      <c r="B93" s="37" t="s">
        <v>104</v>
      </c>
      <c r="D93" s="55">
        <v>25</v>
      </c>
      <c r="E93" s="56">
        <f t="shared" si="2"/>
        <v>12.782297029905463</v>
      </c>
    </row>
    <row r="94" spans="2:5" ht="15.6">
      <c r="B94" s="37" t="s">
        <v>105</v>
      </c>
      <c r="D94" s="55">
        <v>35</v>
      </c>
      <c r="E94" s="56">
        <f t="shared" si="2"/>
        <v>17.895215841867646</v>
      </c>
    </row>
    <row r="95" spans="2:5" ht="15.6">
      <c r="B95" s="37" t="s">
        <v>106</v>
      </c>
      <c r="D95" s="55">
        <v>50</v>
      </c>
      <c r="E95" s="56">
        <f t="shared" si="2"/>
        <v>25.564594059810926</v>
      </c>
    </row>
    <row r="96" spans="2:5" ht="15.6">
      <c r="B96" s="37" t="s">
        <v>107</v>
      </c>
      <c r="D96" s="55">
        <v>100</v>
      </c>
      <c r="E96" s="56">
        <f t="shared" si="2"/>
        <v>51.129188119621851</v>
      </c>
    </row>
    <row r="97" spans="2:5" ht="31.2">
      <c r="B97" s="41" t="s">
        <v>108</v>
      </c>
      <c r="D97" s="55">
        <v>1200</v>
      </c>
      <c r="E97" s="56">
        <f t="shared" si="2"/>
        <v>613.55025743546219</v>
      </c>
    </row>
    <row r="98" spans="2:5" ht="15.6">
      <c r="B98" s="37" t="s">
        <v>109</v>
      </c>
      <c r="D98" s="55">
        <v>100</v>
      </c>
      <c r="E98" s="56">
        <f t="shared" si="2"/>
        <v>51.129188119621851</v>
      </c>
    </row>
    <row r="100" spans="2:5" ht="16.2">
      <c r="B100" s="35" t="s">
        <v>110</v>
      </c>
    </row>
    <row r="101" spans="2:5" ht="15.6">
      <c r="B101" s="37" t="s">
        <v>111</v>
      </c>
      <c r="D101" s="55">
        <v>70</v>
      </c>
      <c r="E101" s="56">
        <f t="shared" ref="E101:E104" si="3">D101/1.95583</f>
        <v>35.790431683735292</v>
      </c>
    </row>
    <row r="102" spans="2:5" ht="15.6">
      <c r="B102" s="37" t="s">
        <v>112</v>
      </c>
      <c r="D102" s="55">
        <v>70</v>
      </c>
      <c r="E102" s="56">
        <f t="shared" si="3"/>
        <v>35.790431683735292</v>
      </c>
    </row>
    <row r="103" spans="2:5" ht="15.6">
      <c r="B103" s="37" t="s">
        <v>113</v>
      </c>
      <c r="D103" s="55">
        <v>70</v>
      </c>
      <c r="E103" s="56">
        <f t="shared" si="3"/>
        <v>35.790431683735292</v>
      </c>
    </row>
    <row r="104" spans="2:5" ht="15.6">
      <c r="B104" s="37" t="s">
        <v>114</v>
      </c>
      <c r="D104" s="55">
        <v>70</v>
      </c>
      <c r="E104" s="56">
        <f t="shared" si="3"/>
        <v>35.790431683735292</v>
      </c>
    </row>
    <row r="105" spans="2:5" ht="16.2">
      <c r="B105" s="35"/>
    </row>
    <row r="106" spans="2:5" ht="16.2">
      <c r="B106" s="35" t="s">
        <v>115</v>
      </c>
    </row>
    <row r="107" spans="2:5" ht="16.2">
      <c r="B107" s="46" t="s">
        <v>116</v>
      </c>
      <c r="D107" s="55"/>
      <c r="E107" s="56"/>
    </row>
    <row r="108" spans="2:5" ht="15.6">
      <c r="B108" s="37" t="s">
        <v>117</v>
      </c>
      <c r="D108" s="55"/>
      <c r="E108" s="56"/>
    </row>
    <row r="109" spans="2:5" ht="15.6">
      <c r="B109" s="37" t="s">
        <v>118</v>
      </c>
      <c r="D109" s="55">
        <v>20</v>
      </c>
      <c r="E109" s="56">
        <f t="shared" ref="E109:E125" si="4">D109/1.95583</f>
        <v>10.22583762392437</v>
      </c>
    </row>
    <row r="110" spans="2:5" ht="15.6">
      <c r="B110" s="37" t="s">
        <v>119</v>
      </c>
      <c r="D110" s="55">
        <v>25</v>
      </c>
      <c r="E110" s="56">
        <f t="shared" si="4"/>
        <v>12.782297029905463</v>
      </c>
    </row>
    <row r="111" spans="2:5" ht="15.6">
      <c r="B111" s="37" t="s">
        <v>120</v>
      </c>
      <c r="D111" s="55"/>
      <c r="E111" s="56"/>
    </row>
    <row r="112" spans="2:5" ht="15.6">
      <c r="B112" s="37" t="s">
        <v>118</v>
      </c>
      <c r="D112" s="55">
        <v>20</v>
      </c>
      <c r="E112" s="56">
        <f t="shared" si="4"/>
        <v>10.22583762392437</v>
      </c>
    </row>
    <row r="113" spans="2:5" ht="15.6">
      <c r="B113" s="37" t="s">
        <v>119</v>
      </c>
      <c r="D113" s="55">
        <v>25</v>
      </c>
      <c r="E113" s="56">
        <f t="shared" si="4"/>
        <v>12.782297029905463</v>
      </c>
    </row>
    <row r="114" spans="2:5" ht="15.6">
      <c r="B114" s="37" t="s">
        <v>121</v>
      </c>
      <c r="D114" s="55"/>
      <c r="E114" s="56"/>
    </row>
    <row r="115" spans="2:5" ht="15.6">
      <c r="B115" s="37" t="s">
        <v>118</v>
      </c>
      <c r="D115" s="55">
        <v>20</v>
      </c>
      <c r="E115" s="56">
        <f t="shared" si="4"/>
        <v>10.22583762392437</v>
      </c>
    </row>
    <row r="116" spans="2:5" ht="15.6">
      <c r="B116" s="37" t="s">
        <v>119</v>
      </c>
      <c r="D116" s="55">
        <v>25</v>
      </c>
      <c r="E116" s="56">
        <f t="shared" si="4"/>
        <v>12.782297029905463</v>
      </c>
    </row>
    <row r="117" spans="2:5" ht="15.6">
      <c r="B117" s="37" t="s">
        <v>122</v>
      </c>
      <c r="D117" s="55"/>
      <c r="E117" s="56"/>
    </row>
    <row r="118" spans="2:5" ht="15.6">
      <c r="B118" s="37" t="s">
        <v>118</v>
      </c>
      <c r="D118" s="55">
        <v>20</v>
      </c>
      <c r="E118" s="56">
        <f t="shared" si="4"/>
        <v>10.22583762392437</v>
      </c>
    </row>
    <row r="119" spans="2:5" ht="15.6">
      <c r="B119" s="37" t="s">
        <v>119</v>
      </c>
      <c r="D119" s="55">
        <v>25</v>
      </c>
      <c r="E119" s="56">
        <f t="shared" si="4"/>
        <v>12.782297029905463</v>
      </c>
    </row>
    <row r="120" spans="2:5" ht="15.6">
      <c r="B120" s="37" t="s">
        <v>123</v>
      </c>
      <c r="D120" s="55"/>
      <c r="E120" s="56"/>
    </row>
    <row r="121" spans="2:5" ht="15.6">
      <c r="B121" s="37" t="s">
        <v>118</v>
      </c>
      <c r="D121" s="55">
        <v>20</v>
      </c>
      <c r="E121" s="56">
        <f t="shared" si="4"/>
        <v>10.22583762392437</v>
      </c>
    </row>
    <row r="122" spans="2:5" ht="15.6">
      <c r="B122" s="37" t="s">
        <v>119</v>
      </c>
      <c r="D122" s="55">
        <v>25</v>
      </c>
      <c r="E122" s="56">
        <f t="shared" si="4"/>
        <v>12.782297029905463</v>
      </c>
    </row>
    <row r="123" spans="2:5" ht="15.6">
      <c r="B123" s="37" t="s">
        <v>124</v>
      </c>
      <c r="D123" s="55"/>
      <c r="E123" s="56"/>
    </row>
    <row r="124" spans="2:5" ht="15.6">
      <c r="B124" s="37" t="s">
        <v>118</v>
      </c>
      <c r="D124" s="55">
        <v>20</v>
      </c>
      <c r="E124" s="56">
        <f t="shared" si="4"/>
        <v>10.22583762392437</v>
      </c>
    </row>
    <row r="125" spans="2:5" ht="15.6">
      <c r="B125" s="37" t="s">
        <v>119</v>
      </c>
      <c r="D125" s="55">
        <v>25</v>
      </c>
      <c r="E125" s="56">
        <f t="shared" si="4"/>
        <v>12.782297029905463</v>
      </c>
    </row>
    <row r="126" spans="2:5" ht="15.6">
      <c r="B126" s="37"/>
      <c r="D126" s="58"/>
      <c r="E126" s="59"/>
    </row>
    <row r="127" spans="2:5" ht="16.2">
      <c r="B127" s="46" t="s">
        <v>125</v>
      </c>
      <c r="D127" s="55"/>
      <c r="E127" s="56"/>
    </row>
    <row r="128" spans="2:5" ht="15.6">
      <c r="B128" s="37" t="s">
        <v>126</v>
      </c>
      <c r="D128" s="55">
        <v>30</v>
      </c>
      <c r="E128" s="56">
        <f t="shared" ref="E128:E148" si="5">D128/1.95583</f>
        <v>15.338756435886555</v>
      </c>
    </row>
    <row r="129" spans="2:5" ht="15.6">
      <c r="B129" s="37" t="s">
        <v>127</v>
      </c>
      <c r="D129" s="55"/>
      <c r="E129" s="56"/>
    </row>
    <row r="130" spans="2:5" ht="15.6">
      <c r="B130" s="37" t="s">
        <v>128</v>
      </c>
      <c r="D130" s="55">
        <v>20</v>
      </c>
      <c r="E130" s="56">
        <f t="shared" si="5"/>
        <v>10.22583762392437</v>
      </c>
    </row>
    <row r="131" spans="2:5" ht="15.6">
      <c r="B131" s="37" t="s">
        <v>129</v>
      </c>
      <c r="D131" s="55">
        <v>25</v>
      </c>
      <c r="E131" s="56">
        <f t="shared" si="5"/>
        <v>12.782297029905463</v>
      </c>
    </row>
    <row r="132" spans="2:5" ht="15.6">
      <c r="B132" s="37" t="s">
        <v>130</v>
      </c>
      <c r="D132" s="55"/>
      <c r="E132" s="56"/>
    </row>
    <row r="133" spans="2:5" ht="15.6">
      <c r="B133" s="37" t="s">
        <v>131</v>
      </c>
      <c r="D133" s="55">
        <v>20</v>
      </c>
      <c r="E133" s="56">
        <f t="shared" si="5"/>
        <v>10.22583762392437</v>
      </c>
    </row>
    <row r="134" spans="2:5" ht="15.6">
      <c r="B134" s="37" t="s">
        <v>119</v>
      </c>
      <c r="D134" s="55">
        <v>30</v>
      </c>
      <c r="E134" s="56">
        <f t="shared" si="5"/>
        <v>15.338756435886555</v>
      </c>
    </row>
    <row r="135" spans="2:5" ht="15.6">
      <c r="B135" s="37" t="s">
        <v>132</v>
      </c>
      <c r="D135" s="55"/>
      <c r="E135" s="56"/>
    </row>
    <row r="136" spans="2:5" ht="15.6">
      <c r="B136" s="37" t="s">
        <v>131</v>
      </c>
      <c r="D136" s="55">
        <v>20</v>
      </c>
      <c r="E136" s="56">
        <f t="shared" si="5"/>
        <v>10.22583762392437</v>
      </c>
    </row>
    <row r="137" spans="2:5" ht="15.6">
      <c r="B137" s="37" t="s">
        <v>119</v>
      </c>
      <c r="D137" s="55">
        <v>30</v>
      </c>
      <c r="E137" s="56">
        <f t="shared" si="5"/>
        <v>15.338756435886555</v>
      </c>
    </row>
    <row r="138" spans="2:5" ht="15.6">
      <c r="B138" s="37" t="s">
        <v>133</v>
      </c>
      <c r="D138" s="55">
        <v>35</v>
      </c>
      <c r="E138" s="56">
        <f t="shared" si="5"/>
        <v>17.895215841867646</v>
      </c>
    </row>
    <row r="139" spans="2:5" ht="15.6">
      <c r="B139" s="37" t="s">
        <v>134</v>
      </c>
      <c r="D139" s="55"/>
      <c r="E139" s="56"/>
    </row>
    <row r="140" spans="2:5" ht="15.6">
      <c r="B140" s="37" t="s">
        <v>131</v>
      </c>
      <c r="D140" s="55">
        <v>20</v>
      </c>
      <c r="E140" s="56">
        <f t="shared" si="5"/>
        <v>10.22583762392437</v>
      </c>
    </row>
    <row r="141" spans="2:5" ht="15.6">
      <c r="B141" s="37" t="s">
        <v>119</v>
      </c>
      <c r="D141" s="55">
        <v>30</v>
      </c>
      <c r="E141" s="56">
        <f t="shared" si="5"/>
        <v>15.338756435886555</v>
      </c>
    </row>
    <row r="142" spans="2:5" ht="15.6">
      <c r="B142" s="37" t="s">
        <v>135</v>
      </c>
      <c r="D142" s="55"/>
      <c r="E142" s="56"/>
    </row>
    <row r="143" spans="2:5" ht="15.6">
      <c r="B143" s="37" t="s">
        <v>131</v>
      </c>
      <c r="D143" s="55">
        <v>20</v>
      </c>
      <c r="E143" s="56">
        <f t="shared" si="5"/>
        <v>10.22583762392437</v>
      </c>
    </row>
    <row r="144" spans="2:5" ht="15.6">
      <c r="B144" s="37" t="s">
        <v>119</v>
      </c>
      <c r="D144" s="55">
        <v>30</v>
      </c>
      <c r="E144" s="56">
        <f t="shared" si="5"/>
        <v>15.338756435886555</v>
      </c>
    </row>
    <row r="145" spans="2:5" ht="15.6">
      <c r="B145" s="37" t="s">
        <v>136</v>
      </c>
      <c r="D145" s="55"/>
      <c r="E145" s="56"/>
    </row>
    <row r="146" spans="2:5" ht="15.6">
      <c r="B146" s="37" t="s">
        <v>131</v>
      </c>
      <c r="D146" s="55">
        <v>20</v>
      </c>
      <c r="E146" s="56">
        <f t="shared" si="5"/>
        <v>10.22583762392437</v>
      </c>
    </row>
    <row r="147" spans="2:5" ht="15.6">
      <c r="B147" s="37" t="s">
        <v>119</v>
      </c>
      <c r="D147" s="55">
        <v>30</v>
      </c>
      <c r="E147" s="56">
        <f t="shared" si="5"/>
        <v>15.338756435886555</v>
      </c>
    </row>
    <row r="148" spans="2:5" ht="15.6">
      <c r="B148" s="37" t="s">
        <v>133</v>
      </c>
      <c r="D148" s="55">
        <v>35</v>
      </c>
      <c r="E148" s="56">
        <f t="shared" si="5"/>
        <v>17.895215841867646</v>
      </c>
    </row>
    <row r="149" spans="2:5" ht="15.6">
      <c r="B149" s="37"/>
      <c r="D149" s="58"/>
      <c r="E149" s="59"/>
    </row>
    <row r="150" spans="2:5" ht="16.2">
      <c r="B150" s="46" t="s">
        <v>137</v>
      </c>
      <c r="D150" s="55"/>
      <c r="E150" s="56"/>
    </row>
    <row r="151" spans="2:5" ht="15.6">
      <c r="B151" s="37" t="s">
        <v>138</v>
      </c>
      <c r="D151" s="55">
        <v>20</v>
      </c>
      <c r="E151" s="56">
        <f t="shared" ref="E151:E164" si="6">D151/1.95583</f>
        <v>10.22583762392437</v>
      </c>
    </row>
    <row r="152" spans="2:5" ht="15.6">
      <c r="B152" s="37" t="s">
        <v>139</v>
      </c>
      <c r="D152" s="55">
        <v>20</v>
      </c>
      <c r="E152" s="56">
        <f t="shared" si="6"/>
        <v>10.22583762392437</v>
      </c>
    </row>
    <row r="153" spans="2:5" ht="15.6">
      <c r="B153" s="37" t="s">
        <v>140</v>
      </c>
      <c r="D153" s="55">
        <v>20</v>
      </c>
      <c r="E153" s="56">
        <f t="shared" si="6"/>
        <v>10.22583762392437</v>
      </c>
    </row>
    <row r="154" spans="2:5" ht="15.6">
      <c r="B154" s="37" t="s">
        <v>141</v>
      </c>
      <c r="D154" s="55">
        <v>20</v>
      </c>
      <c r="E154" s="56">
        <f t="shared" si="6"/>
        <v>10.22583762392437</v>
      </c>
    </row>
    <row r="155" spans="2:5" ht="15.6">
      <c r="B155" s="37" t="s">
        <v>142</v>
      </c>
      <c r="D155" s="55"/>
      <c r="E155" s="56"/>
    </row>
    <row r="156" spans="2:5" ht="15.6">
      <c r="B156" s="37" t="s">
        <v>143</v>
      </c>
      <c r="D156" s="55">
        <v>25</v>
      </c>
      <c r="E156" s="56">
        <f t="shared" si="6"/>
        <v>12.782297029905463</v>
      </c>
    </row>
    <row r="157" spans="2:5" ht="15.6">
      <c r="B157" s="37" t="s">
        <v>144</v>
      </c>
      <c r="D157" s="55">
        <v>35</v>
      </c>
      <c r="E157" s="56">
        <f t="shared" si="6"/>
        <v>17.895215841867646</v>
      </c>
    </row>
    <row r="158" spans="2:5" ht="15.6">
      <c r="B158" s="37" t="s">
        <v>145</v>
      </c>
      <c r="D158" s="55">
        <v>20</v>
      </c>
      <c r="E158" s="56">
        <f t="shared" si="6"/>
        <v>10.22583762392437</v>
      </c>
    </row>
    <row r="159" spans="2:5" ht="15.6">
      <c r="B159" s="37" t="s">
        <v>146</v>
      </c>
      <c r="D159" s="55">
        <v>20</v>
      </c>
      <c r="E159" s="56">
        <f t="shared" si="6"/>
        <v>10.22583762392437</v>
      </c>
    </row>
    <row r="160" spans="2:5" ht="15.6">
      <c r="B160" s="37" t="s">
        <v>147</v>
      </c>
      <c r="D160" s="55">
        <v>35</v>
      </c>
      <c r="E160" s="56">
        <f t="shared" si="6"/>
        <v>17.895215841867646</v>
      </c>
    </row>
    <row r="161" spans="2:5" ht="15.6">
      <c r="B161" s="37" t="s">
        <v>148</v>
      </c>
      <c r="D161" s="55">
        <v>25</v>
      </c>
      <c r="E161" s="56">
        <f t="shared" si="6"/>
        <v>12.782297029905463</v>
      </c>
    </row>
    <row r="162" spans="2:5" ht="15.6">
      <c r="B162" s="37" t="s">
        <v>149</v>
      </c>
      <c r="D162" s="55">
        <v>35</v>
      </c>
      <c r="E162" s="56">
        <f t="shared" si="6"/>
        <v>17.895215841867646</v>
      </c>
    </row>
    <row r="163" spans="2:5" ht="15.6">
      <c r="B163" s="37" t="s">
        <v>150</v>
      </c>
      <c r="D163" s="55">
        <v>10</v>
      </c>
      <c r="E163" s="56">
        <f t="shared" si="6"/>
        <v>5.1129188119621851</v>
      </c>
    </row>
    <row r="164" spans="2:5" ht="15.6">
      <c r="B164" s="37" t="s">
        <v>151</v>
      </c>
      <c r="D164" s="55">
        <v>9</v>
      </c>
      <c r="E164" s="56">
        <f t="shared" si="6"/>
        <v>4.6016269307659661</v>
      </c>
    </row>
    <row r="165" spans="2:5" ht="15.6">
      <c r="B165" s="37"/>
      <c r="D165" s="58"/>
      <c r="E165" s="59"/>
    </row>
    <row r="166" spans="2:5" ht="16.2">
      <c r="B166" s="46" t="s">
        <v>152</v>
      </c>
      <c r="D166" s="55"/>
      <c r="E166" s="56"/>
    </row>
    <row r="167" spans="2:5" ht="15.6">
      <c r="B167" s="37" t="s">
        <v>153</v>
      </c>
      <c r="D167" s="55"/>
      <c r="E167" s="56"/>
    </row>
    <row r="168" spans="2:5" ht="15.6">
      <c r="B168" s="37" t="s">
        <v>118</v>
      </c>
      <c r="D168" s="55">
        <v>25</v>
      </c>
      <c r="E168" s="56">
        <f t="shared" ref="E168:E179" si="7">D168/1.95583</f>
        <v>12.782297029905463</v>
      </c>
    </row>
    <row r="169" spans="2:5" ht="15.6">
      <c r="B169" s="37" t="s">
        <v>119</v>
      </c>
      <c r="D169" s="55">
        <v>35</v>
      </c>
      <c r="E169" s="56">
        <f t="shared" si="7"/>
        <v>17.895215841867646</v>
      </c>
    </row>
    <row r="170" spans="2:5" ht="15.6">
      <c r="B170" s="37" t="s">
        <v>154</v>
      </c>
      <c r="D170" s="55">
        <v>40</v>
      </c>
      <c r="E170" s="56">
        <f t="shared" si="7"/>
        <v>20.45167524784874</v>
      </c>
    </row>
    <row r="171" spans="2:5" ht="15.6">
      <c r="B171" s="37" t="s">
        <v>155</v>
      </c>
      <c r="D171" s="55"/>
      <c r="E171" s="56"/>
    </row>
    <row r="172" spans="2:5" ht="15.6">
      <c r="B172" s="37" t="s">
        <v>118</v>
      </c>
      <c r="D172" s="55">
        <v>30</v>
      </c>
      <c r="E172" s="56">
        <f t="shared" si="7"/>
        <v>15.338756435886555</v>
      </c>
    </row>
    <row r="173" spans="2:5" ht="15.6">
      <c r="B173" s="37" t="s">
        <v>119</v>
      </c>
      <c r="D173" s="55">
        <v>45</v>
      </c>
      <c r="E173" s="56">
        <f t="shared" si="7"/>
        <v>23.008134653829831</v>
      </c>
    </row>
    <row r="174" spans="2:5" ht="15.6">
      <c r="B174" s="37" t="s">
        <v>156</v>
      </c>
      <c r="D174" s="55"/>
      <c r="E174" s="56"/>
    </row>
    <row r="175" spans="2:5" ht="15.6">
      <c r="B175" s="37" t="s">
        <v>118</v>
      </c>
      <c r="D175" s="55">
        <v>30</v>
      </c>
      <c r="E175" s="56">
        <f t="shared" si="7"/>
        <v>15.338756435886555</v>
      </c>
    </row>
    <row r="176" spans="2:5" ht="15.6">
      <c r="B176" s="37" t="s">
        <v>157</v>
      </c>
      <c r="D176" s="55">
        <v>35</v>
      </c>
      <c r="E176" s="56">
        <f t="shared" si="7"/>
        <v>17.895215841867646</v>
      </c>
    </row>
    <row r="177" spans="2:5" ht="15.6">
      <c r="B177" s="37" t="s">
        <v>158</v>
      </c>
      <c r="D177" s="55"/>
      <c r="E177" s="56"/>
    </row>
    <row r="178" spans="2:5" ht="15.6">
      <c r="B178" s="37" t="s">
        <v>118</v>
      </c>
      <c r="D178" s="55">
        <v>30</v>
      </c>
      <c r="E178" s="56">
        <f t="shared" si="7"/>
        <v>15.338756435886555</v>
      </c>
    </row>
    <row r="179" spans="2:5" ht="15.6">
      <c r="B179" s="37" t="s">
        <v>157</v>
      </c>
      <c r="D179" s="55">
        <v>35</v>
      </c>
      <c r="E179" s="56">
        <f t="shared" si="7"/>
        <v>17.895215841867646</v>
      </c>
    </row>
    <row r="180" spans="2:5" ht="15.6">
      <c r="B180" s="37"/>
      <c r="D180" s="58"/>
      <c r="E180" s="59"/>
    </row>
    <row r="181" spans="2:5" ht="16.2">
      <c r="B181" s="46" t="s">
        <v>159</v>
      </c>
      <c r="D181" s="55"/>
      <c r="E181" s="56"/>
    </row>
    <row r="182" spans="2:5" ht="15.6">
      <c r="B182" s="37" t="s">
        <v>160</v>
      </c>
      <c r="D182" s="55"/>
      <c r="E182" s="56"/>
    </row>
    <row r="183" spans="2:5" ht="15.6">
      <c r="B183" s="37" t="s">
        <v>118</v>
      </c>
      <c r="D183" s="55">
        <v>25</v>
      </c>
      <c r="E183" s="56">
        <f t="shared" ref="E183:E193" si="8">D183/1.95583</f>
        <v>12.782297029905463</v>
      </c>
    </row>
    <row r="184" spans="2:5" ht="15.6">
      <c r="B184" s="37" t="s">
        <v>119</v>
      </c>
      <c r="D184" s="55">
        <v>35</v>
      </c>
      <c r="E184" s="56">
        <f t="shared" si="8"/>
        <v>17.895215841867646</v>
      </c>
    </row>
    <row r="185" spans="2:5" ht="15.6">
      <c r="B185" s="37" t="s">
        <v>161</v>
      </c>
      <c r="D185" s="55">
        <v>30</v>
      </c>
      <c r="E185" s="56">
        <f t="shared" si="8"/>
        <v>15.338756435886555</v>
      </c>
    </row>
    <row r="186" spans="2:5" ht="15.6">
      <c r="B186" s="37" t="s">
        <v>162</v>
      </c>
      <c r="D186" s="55">
        <v>25</v>
      </c>
      <c r="E186" s="56">
        <f t="shared" si="8"/>
        <v>12.782297029905463</v>
      </c>
    </row>
    <row r="187" spans="2:5" ht="15.6">
      <c r="B187" s="37" t="s">
        <v>163</v>
      </c>
      <c r="D187" s="55">
        <v>20</v>
      </c>
      <c r="E187" s="56">
        <f t="shared" si="8"/>
        <v>10.22583762392437</v>
      </c>
    </row>
    <row r="188" spans="2:5" ht="15.6">
      <c r="B188" s="37" t="s">
        <v>164</v>
      </c>
      <c r="D188" s="55">
        <v>25</v>
      </c>
      <c r="E188" s="56">
        <f t="shared" si="8"/>
        <v>12.782297029905463</v>
      </c>
    </row>
    <row r="189" spans="2:5" ht="15.6">
      <c r="B189" s="37" t="s">
        <v>165</v>
      </c>
      <c r="D189" s="55"/>
      <c r="E189" s="56"/>
    </row>
    <row r="190" spans="2:5" ht="15.6">
      <c r="B190" s="37" t="s">
        <v>118</v>
      </c>
      <c r="D190" s="55">
        <v>25</v>
      </c>
      <c r="E190" s="56">
        <f t="shared" si="8"/>
        <v>12.782297029905463</v>
      </c>
    </row>
    <row r="191" spans="2:5" ht="15.6">
      <c r="B191" s="37" t="s">
        <v>119</v>
      </c>
      <c r="D191" s="55">
        <v>35</v>
      </c>
      <c r="E191" s="56">
        <f t="shared" si="8"/>
        <v>17.895215841867646</v>
      </c>
    </row>
    <row r="192" spans="2:5" ht="15.6">
      <c r="B192" s="37" t="s">
        <v>166</v>
      </c>
      <c r="D192" s="55">
        <v>35</v>
      </c>
      <c r="E192" s="56">
        <f t="shared" si="8"/>
        <v>17.895215841867646</v>
      </c>
    </row>
    <row r="193" spans="2:5" ht="15.6">
      <c r="B193" s="37" t="s">
        <v>167</v>
      </c>
      <c r="D193" s="55">
        <v>40</v>
      </c>
      <c r="E193" s="56">
        <f t="shared" si="8"/>
        <v>20.45167524784874</v>
      </c>
    </row>
    <row r="194" spans="2:5" ht="15.6">
      <c r="B194" s="37"/>
      <c r="D194" s="58"/>
      <c r="E194" s="59"/>
    </row>
    <row r="195" spans="2:5" ht="16.2">
      <c r="B195" s="46" t="s">
        <v>168</v>
      </c>
      <c r="D195" s="55"/>
      <c r="E195" s="56"/>
    </row>
    <row r="196" spans="2:5" ht="15.6">
      <c r="B196" s="37" t="s">
        <v>169</v>
      </c>
      <c r="D196" s="55">
        <v>30</v>
      </c>
      <c r="E196" s="56">
        <f t="shared" ref="E196:E197" si="9">D196/1.95583</f>
        <v>15.338756435886555</v>
      </c>
    </row>
    <row r="197" spans="2:5" ht="15.6">
      <c r="B197" s="37" t="s">
        <v>170</v>
      </c>
      <c r="D197" s="55">
        <v>30</v>
      </c>
      <c r="E197" s="56">
        <f t="shared" si="9"/>
        <v>15.338756435886555</v>
      </c>
    </row>
    <row r="198" spans="2:5" ht="15.6">
      <c r="B198" s="37"/>
      <c r="D198" s="58"/>
      <c r="E198" s="59"/>
    </row>
    <row r="199" spans="2:5" ht="16.2">
      <c r="B199" s="46" t="s">
        <v>171</v>
      </c>
      <c r="D199" s="55"/>
      <c r="E199" s="56"/>
    </row>
    <row r="200" spans="2:5" ht="15.6">
      <c r="B200" s="37" t="s">
        <v>172</v>
      </c>
      <c r="D200" s="55">
        <v>25</v>
      </c>
      <c r="E200" s="56">
        <f t="shared" ref="E200:E203" si="10">D200/1.95583</f>
        <v>12.782297029905463</v>
      </c>
    </row>
    <row r="201" spans="2:5" ht="15.6">
      <c r="B201" s="37" t="s">
        <v>173</v>
      </c>
      <c r="D201" s="55">
        <v>45</v>
      </c>
      <c r="E201" s="56">
        <f t="shared" si="10"/>
        <v>23.008134653829831</v>
      </c>
    </row>
    <row r="202" spans="2:5" ht="15.6">
      <c r="B202" s="37" t="s">
        <v>174</v>
      </c>
      <c r="D202" s="55">
        <v>60</v>
      </c>
      <c r="E202" s="56">
        <f t="shared" si="10"/>
        <v>30.677512871773111</v>
      </c>
    </row>
    <row r="203" spans="2:5" ht="15.6">
      <c r="B203" s="37" t="s">
        <v>175</v>
      </c>
      <c r="D203" s="55">
        <v>70</v>
      </c>
      <c r="E203" s="56">
        <f t="shared" si="10"/>
        <v>35.790431683735292</v>
      </c>
    </row>
    <row r="204" spans="2:5" ht="15.6">
      <c r="B204" s="37"/>
      <c r="D204" s="58"/>
      <c r="E204" s="59"/>
    </row>
    <row r="205" spans="2:5" ht="16.2">
      <c r="B205" s="46" t="s">
        <v>176</v>
      </c>
      <c r="D205" s="55"/>
      <c r="E205" s="56"/>
    </row>
    <row r="206" spans="2:5" ht="15.6">
      <c r="B206" s="37" t="s">
        <v>177</v>
      </c>
      <c r="D206" s="55">
        <v>90</v>
      </c>
      <c r="E206" s="56">
        <f t="shared" ref="E206:E208" si="11">D206/1.95583</f>
        <v>46.016269307659663</v>
      </c>
    </row>
    <row r="207" spans="2:5" ht="15.6">
      <c r="B207" s="37" t="s">
        <v>178</v>
      </c>
      <c r="D207" s="55">
        <v>50</v>
      </c>
      <c r="E207" s="56">
        <f t="shared" si="11"/>
        <v>25.564594059810926</v>
      </c>
    </row>
    <row r="208" spans="2:5" ht="15.6">
      <c r="B208" s="37" t="s">
        <v>179</v>
      </c>
      <c r="D208" s="55">
        <v>50</v>
      </c>
      <c r="E208" s="56">
        <f t="shared" si="11"/>
        <v>25.564594059810926</v>
      </c>
    </row>
    <row r="209" spans="2:5" ht="15.6">
      <c r="B209" s="37"/>
      <c r="D209" s="58"/>
      <c r="E209" s="59"/>
    </row>
    <row r="210" spans="2:5" ht="16.2">
      <c r="B210" s="46" t="s">
        <v>180</v>
      </c>
      <c r="D210" s="55"/>
      <c r="E210" s="56"/>
    </row>
    <row r="211" spans="2:5" ht="15.6">
      <c r="B211" s="37" t="s">
        <v>181</v>
      </c>
      <c r="D211" s="55">
        <v>110</v>
      </c>
      <c r="E211" s="56">
        <f t="shared" ref="E211:E214" si="12">D211/1.95583</f>
        <v>56.242106931584033</v>
      </c>
    </row>
    <row r="212" spans="2:5" ht="15.6">
      <c r="B212" s="37" t="s">
        <v>182</v>
      </c>
      <c r="D212" s="55">
        <v>140</v>
      </c>
      <c r="E212" s="56">
        <f t="shared" si="12"/>
        <v>71.580863367470585</v>
      </c>
    </row>
    <row r="213" spans="2:5" ht="15.6">
      <c r="B213" s="37" t="s">
        <v>183</v>
      </c>
      <c r="D213" s="55">
        <v>25</v>
      </c>
      <c r="E213" s="56">
        <f t="shared" si="12"/>
        <v>12.782297029905463</v>
      </c>
    </row>
    <row r="214" spans="2:5" ht="15.6">
      <c r="B214" s="37" t="s">
        <v>184</v>
      </c>
      <c r="D214" s="55">
        <v>15</v>
      </c>
      <c r="E214" s="56">
        <f t="shared" si="12"/>
        <v>7.6693782179432777</v>
      </c>
    </row>
    <row r="215" spans="2:5" ht="15.6">
      <c r="B215" s="47" t="s">
        <v>185</v>
      </c>
    </row>
    <row r="217" spans="2:5" ht="16.2">
      <c r="B217" s="35" t="s">
        <v>186</v>
      </c>
    </row>
    <row r="218" spans="2:5" ht="15.6">
      <c r="B218" s="37" t="s">
        <v>187</v>
      </c>
      <c r="D218" s="55">
        <v>15</v>
      </c>
      <c r="E218" s="56">
        <f t="shared" ref="E218:E226" si="13">D218/1.95583</f>
        <v>7.6693782179432777</v>
      </c>
    </row>
    <row r="219" spans="2:5" ht="15.6">
      <c r="B219" s="37" t="s">
        <v>188</v>
      </c>
      <c r="D219" s="55">
        <v>15</v>
      </c>
      <c r="E219" s="56">
        <f t="shared" si="13"/>
        <v>7.6693782179432777</v>
      </c>
    </row>
    <row r="220" spans="2:5" ht="15.6">
      <c r="B220" s="37" t="s">
        <v>189</v>
      </c>
      <c r="D220" s="55">
        <v>15</v>
      </c>
      <c r="E220" s="56">
        <f t="shared" si="13"/>
        <v>7.6693782179432777</v>
      </c>
    </row>
    <row r="221" spans="2:5" ht="15.6">
      <c r="B221" s="37" t="s">
        <v>190</v>
      </c>
      <c r="D221" s="55">
        <v>65</v>
      </c>
      <c r="E221" s="56">
        <f t="shared" si="13"/>
        <v>33.233972277754205</v>
      </c>
    </row>
    <row r="222" spans="2:5" ht="15.6">
      <c r="B222" s="37" t="s">
        <v>191</v>
      </c>
      <c r="D222" s="55">
        <v>10</v>
      </c>
      <c r="E222" s="56">
        <f t="shared" si="13"/>
        <v>5.1129188119621851</v>
      </c>
    </row>
    <row r="223" spans="2:5" ht="15.6">
      <c r="B223" s="37" t="s">
        <v>192</v>
      </c>
      <c r="D223" s="55">
        <v>15</v>
      </c>
      <c r="E223" s="56">
        <f t="shared" si="13"/>
        <v>7.6693782179432777</v>
      </c>
    </row>
    <row r="224" spans="2:5" ht="15.6">
      <c r="B224" s="37" t="s">
        <v>193</v>
      </c>
      <c r="D224" s="55">
        <v>30</v>
      </c>
      <c r="E224" s="56">
        <f t="shared" si="13"/>
        <v>15.338756435886555</v>
      </c>
    </row>
    <row r="225" spans="2:5" ht="15.6">
      <c r="B225" s="37" t="s">
        <v>194</v>
      </c>
      <c r="D225" s="55">
        <v>9</v>
      </c>
      <c r="E225" s="56">
        <f t="shared" si="13"/>
        <v>4.6016269307659661</v>
      </c>
    </row>
    <row r="226" spans="2:5" ht="15.6">
      <c r="B226" s="37" t="s">
        <v>195</v>
      </c>
      <c r="D226" s="55">
        <v>25</v>
      </c>
      <c r="E226" s="56">
        <f t="shared" si="13"/>
        <v>12.782297029905463</v>
      </c>
    </row>
    <row r="228" spans="2:5" ht="16.2">
      <c r="B228" s="35" t="s">
        <v>196</v>
      </c>
    </row>
    <row r="229" spans="2:5" ht="31.2">
      <c r="B229" s="48" t="s">
        <v>197</v>
      </c>
      <c r="D229" s="55">
        <v>8</v>
      </c>
      <c r="E229" s="56">
        <f t="shared" ref="E229:E292" si="14">D229/1.95583</f>
        <v>4.0903350495697479</v>
      </c>
    </row>
    <row r="230" spans="2:5" ht="15.6">
      <c r="B230" s="37" t="s">
        <v>198</v>
      </c>
      <c r="D230" s="55">
        <v>7</v>
      </c>
      <c r="E230" s="56">
        <f t="shared" si="14"/>
        <v>3.5790431683735293</v>
      </c>
    </row>
    <row r="231" spans="2:5" ht="15.6">
      <c r="B231" s="37" t="s">
        <v>199</v>
      </c>
      <c r="D231" s="55">
        <v>8</v>
      </c>
      <c r="E231" s="56">
        <f t="shared" si="14"/>
        <v>4.0903350495697479</v>
      </c>
    </row>
    <row r="232" spans="2:5" ht="15.6">
      <c r="B232" s="37" t="s">
        <v>200</v>
      </c>
      <c r="D232" s="55">
        <v>8</v>
      </c>
      <c r="E232" s="56">
        <f t="shared" si="14"/>
        <v>4.0903350495697479</v>
      </c>
    </row>
    <row r="233" spans="2:5" ht="15.6">
      <c r="B233" s="37" t="s">
        <v>201</v>
      </c>
      <c r="D233" s="55">
        <v>3</v>
      </c>
      <c r="E233" s="56">
        <f t="shared" si="14"/>
        <v>1.5338756435886556</v>
      </c>
    </row>
    <row r="234" spans="2:5" ht="15.6">
      <c r="B234" s="37" t="s">
        <v>202</v>
      </c>
      <c r="D234" s="55">
        <v>6</v>
      </c>
      <c r="E234" s="56">
        <f t="shared" si="14"/>
        <v>3.0677512871773112</v>
      </c>
    </row>
    <row r="235" spans="2:5" ht="15.6">
      <c r="B235" s="37" t="s">
        <v>203</v>
      </c>
      <c r="D235" s="55">
        <v>2</v>
      </c>
      <c r="E235" s="56">
        <f t="shared" si="14"/>
        <v>1.022583762392437</v>
      </c>
    </row>
    <row r="236" spans="2:5" ht="15.6">
      <c r="B236" s="37" t="s">
        <v>204</v>
      </c>
      <c r="D236" s="55">
        <v>4</v>
      </c>
      <c r="E236" s="56">
        <f t="shared" si="14"/>
        <v>2.045167524784874</v>
      </c>
    </row>
    <row r="237" spans="2:5" ht="15.6">
      <c r="B237" s="41" t="s">
        <v>205</v>
      </c>
      <c r="D237" s="55">
        <v>5</v>
      </c>
      <c r="E237" s="56">
        <f t="shared" si="14"/>
        <v>2.5564594059810926</v>
      </c>
    </row>
    <row r="238" spans="2:5" ht="15.6">
      <c r="B238" s="37" t="s">
        <v>206</v>
      </c>
      <c r="D238" s="55">
        <v>4</v>
      </c>
      <c r="E238" s="56">
        <f t="shared" si="14"/>
        <v>2.045167524784874</v>
      </c>
    </row>
    <row r="239" spans="2:5" ht="15.6">
      <c r="B239" s="37" t="s">
        <v>207</v>
      </c>
      <c r="D239" s="55">
        <v>14</v>
      </c>
      <c r="E239" s="56">
        <f t="shared" si="14"/>
        <v>7.1580863367470586</v>
      </c>
    </row>
    <row r="240" spans="2:5" ht="15.6">
      <c r="B240" s="37" t="s">
        <v>208</v>
      </c>
      <c r="D240" s="55">
        <v>4</v>
      </c>
      <c r="E240" s="56">
        <f t="shared" si="14"/>
        <v>2.045167524784874</v>
      </c>
    </row>
    <row r="241" spans="2:5" ht="15.6">
      <c r="B241" s="37" t="s">
        <v>209</v>
      </c>
      <c r="D241" s="55">
        <v>3</v>
      </c>
      <c r="E241" s="56">
        <f t="shared" si="14"/>
        <v>1.5338756435886556</v>
      </c>
    </row>
    <row r="242" spans="2:5" ht="15.6">
      <c r="B242" s="37" t="s">
        <v>210</v>
      </c>
      <c r="D242" s="55">
        <v>8</v>
      </c>
      <c r="E242" s="56">
        <f t="shared" si="14"/>
        <v>4.0903350495697479</v>
      </c>
    </row>
    <row r="243" spans="2:5" ht="15.6">
      <c r="B243" s="37" t="s">
        <v>211</v>
      </c>
      <c r="D243" s="55">
        <v>6</v>
      </c>
      <c r="E243" s="56">
        <f t="shared" si="14"/>
        <v>3.0677512871773112</v>
      </c>
    </row>
    <row r="244" spans="2:5" ht="15.6">
      <c r="B244" s="37" t="s">
        <v>212</v>
      </c>
      <c r="D244" s="55">
        <v>15</v>
      </c>
      <c r="E244" s="56">
        <f t="shared" si="14"/>
        <v>7.6693782179432777</v>
      </c>
    </row>
    <row r="245" spans="2:5" ht="15.6">
      <c r="B245" s="37" t="s">
        <v>213</v>
      </c>
      <c r="D245" s="55"/>
      <c r="E245" s="56"/>
    </row>
    <row r="246" spans="2:5" ht="15.6">
      <c r="B246" s="37" t="s">
        <v>214</v>
      </c>
      <c r="D246" s="55">
        <v>5</v>
      </c>
      <c r="E246" s="56">
        <f t="shared" si="14"/>
        <v>2.5564594059810926</v>
      </c>
    </row>
    <row r="247" spans="2:5" ht="15.6">
      <c r="B247" s="37" t="s">
        <v>215</v>
      </c>
      <c r="D247" s="55">
        <v>4</v>
      </c>
      <c r="E247" s="56">
        <f t="shared" si="14"/>
        <v>2.045167524784874</v>
      </c>
    </row>
    <row r="248" spans="2:5" ht="15.6">
      <c r="B248" s="37" t="s">
        <v>216</v>
      </c>
      <c r="D248" s="55">
        <v>6</v>
      </c>
      <c r="E248" s="56">
        <f t="shared" si="14"/>
        <v>3.0677512871773112</v>
      </c>
    </row>
    <row r="249" spans="2:5" ht="15.6">
      <c r="B249" s="37" t="s">
        <v>217</v>
      </c>
      <c r="D249" s="55">
        <v>4</v>
      </c>
      <c r="E249" s="56">
        <f t="shared" si="14"/>
        <v>2.045167524784874</v>
      </c>
    </row>
    <row r="250" spans="2:5" ht="15.6">
      <c r="B250" s="37" t="s">
        <v>218</v>
      </c>
      <c r="D250" s="55">
        <v>8</v>
      </c>
      <c r="E250" s="56">
        <f t="shared" si="14"/>
        <v>4.0903350495697479</v>
      </c>
    </row>
    <row r="251" spans="2:5" ht="15.6">
      <c r="B251" s="37" t="s">
        <v>219</v>
      </c>
      <c r="D251" s="55">
        <v>5</v>
      </c>
      <c r="E251" s="56">
        <f t="shared" si="14"/>
        <v>2.5564594059810926</v>
      </c>
    </row>
    <row r="252" spans="2:5" ht="15.6">
      <c r="B252" s="37" t="s">
        <v>220</v>
      </c>
      <c r="D252" s="55">
        <v>5</v>
      </c>
      <c r="E252" s="56">
        <f t="shared" si="14"/>
        <v>2.5564594059810926</v>
      </c>
    </row>
    <row r="253" spans="2:5" ht="15.6">
      <c r="B253" s="37" t="s">
        <v>221</v>
      </c>
      <c r="D253" s="55">
        <v>6</v>
      </c>
      <c r="E253" s="56">
        <f t="shared" si="14"/>
        <v>3.0677512871773112</v>
      </c>
    </row>
    <row r="254" spans="2:5" ht="15.6">
      <c r="B254" s="37" t="s">
        <v>222</v>
      </c>
      <c r="D254" s="55">
        <v>9</v>
      </c>
      <c r="E254" s="56">
        <f t="shared" si="14"/>
        <v>4.6016269307659661</v>
      </c>
    </row>
    <row r="255" spans="2:5" ht="15.6">
      <c r="B255" s="37" t="s">
        <v>223</v>
      </c>
      <c r="D255" s="55">
        <v>8</v>
      </c>
      <c r="E255" s="56">
        <f t="shared" si="14"/>
        <v>4.0903350495697479</v>
      </c>
    </row>
    <row r="256" spans="2:5" ht="15.6">
      <c r="B256" s="37" t="s">
        <v>224</v>
      </c>
      <c r="D256" s="55">
        <v>10</v>
      </c>
      <c r="E256" s="56">
        <f t="shared" si="14"/>
        <v>5.1129188119621851</v>
      </c>
    </row>
    <row r="257" spans="2:5" ht="15.6">
      <c r="B257" s="37" t="s">
        <v>225</v>
      </c>
      <c r="D257" s="55"/>
      <c r="E257" s="56"/>
    </row>
    <row r="258" spans="2:5" ht="15.6">
      <c r="B258" s="37" t="s">
        <v>226</v>
      </c>
      <c r="D258" s="55">
        <v>3</v>
      </c>
      <c r="E258" s="56">
        <f t="shared" si="14"/>
        <v>1.5338756435886556</v>
      </c>
    </row>
    <row r="259" spans="2:5" ht="15.6">
      <c r="B259" s="37" t="s">
        <v>227</v>
      </c>
      <c r="D259" s="55">
        <v>7</v>
      </c>
      <c r="E259" s="56">
        <f t="shared" si="14"/>
        <v>3.5790431683735293</v>
      </c>
    </row>
    <row r="260" spans="2:5" ht="15.6">
      <c r="B260" s="37" t="s">
        <v>228</v>
      </c>
      <c r="D260" s="55">
        <v>3</v>
      </c>
      <c r="E260" s="56">
        <f t="shared" si="14"/>
        <v>1.5338756435886556</v>
      </c>
    </row>
    <row r="261" spans="2:5" ht="15.6">
      <c r="B261" s="37" t="s">
        <v>229</v>
      </c>
      <c r="D261" s="55">
        <v>3</v>
      </c>
      <c r="E261" s="56">
        <f t="shared" si="14"/>
        <v>1.5338756435886556</v>
      </c>
    </row>
    <row r="262" spans="2:5" ht="15.6">
      <c r="B262" s="37" t="s">
        <v>230</v>
      </c>
      <c r="D262" s="55">
        <v>3.5</v>
      </c>
      <c r="E262" s="56">
        <f t="shared" si="14"/>
        <v>1.7895215841867647</v>
      </c>
    </row>
    <row r="263" spans="2:5" ht="15.6">
      <c r="B263" s="37" t="s">
        <v>231</v>
      </c>
      <c r="D263" s="55">
        <v>3</v>
      </c>
      <c r="E263" s="56">
        <f t="shared" si="14"/>
        <v>1.5338756435886556</v>
      </c>
    </row>
    <row r="264" spans="2:5" ht="15.6">
      <c r="B264" s="37" t="s">
        <v>232</v>
      </c>
      <c r="D264" s="55">
        <v>3</v>
      </c>
      <c r="E264" s="56">
        <f t="shared" si="14"/>
        <v>1.5338756435886556</v>
      </c>
    </row>
    <row r="265" spans="2:5" ht="15.6">
      <c r="B265" s="37" t="s">
        <v>233</v>
      </c>
      <c r="D265" s="55">
        <v>4</v>
      </c>
      <c r="E265" s="56">
        <f t="shared" si="14"/>
        <v>2.045167524784874</v>
      </c>
    </row>
    <row r="266" spans="2:5" ht="15.6">
      <c r="B266" s="37" t="s">
        <v>234</v>
      </c>
      <c r="D266" s="55">
        <v>4</v>
      </c>
      <c r="E266" s="56">
        <f t="shared" si="14"/>
        <v>2.045167524784874</v>
      </c>
    </row>
    <row r="267" spans="2:5" ht="15.6">
      <c r="B267" s="37" t="s">
        <v>235</v>
      </c>
      <c r="D267" s="55">
        <v>5</v>
      </c>
      <c r="E267" s="56">
        <f t="shared" si="14"/>
        <v>2.5564594059810926</v>
      </c>
    </row>
    <row r="268" spans="2:5" ht="15.6">
      <c r="B268" s="37" t="s">
        <v>236</v>
      </c>
      <c r="D268" s="55">
        <v>4</v>
      </c>
      <c r="E268" s="56">
        <f t="shared" si="14"/>
        <v>2.045167524784874</v>
      </c>
    </row>
    <row r="269" spans="2:5" ht="15.6">
      <c r="B269" s="37" t="s">
        <v>237</v>
      </c>
      <c r="D269" s="55">
        <v>15</v>
      </c>
      <c r="E269" s="56">
        <f t="shared" si="14"/>
        <v>7.6693782179432777</v>
      </c>
    </row>
    <row r="270" spans="2:5" ht="15.6">
      <c r="B270" s="37" t="s">
        <v>238</v>
      </c>
      <c r="D270" s="55">
        <v>4</v>
      </c>
      <c r="E270" s="56">
        <f t="shared" si="14"/>
        <v>2.045167524784874</v>
      </c>
    </row>
    <row r="271" spans="2:5" ht="15.6">
      <c r="B271" s="37" t="s">
        <v>239</v>
      </c>
      <c r="D271" s="55">
        <v>4</v>
      </c>
      <c r="E271" s="56">
        <f t="shared" si="14"/>
        <v>2.045167524784874</v>
      </c>
    </row>
    <row r="272" spans="2:5" ht="15.6">
      <c r="B272" s="37" t="s">
        <v>240</v>
      </c>
      <c r="D272" s="55">
        <v>4</v>
      </c>
      <c r="E272" s="56">
        <f t="shared" si="14"/>
        <v>2.045167524784874</v>
      </c>
    </row>
    <row r="273" spans="2:5" ht="15.6">
      <c r="B273" s="37" t="s">
        <v>241</v>
      </c>
      <c r="D273" s="55">
        <v>5</v>
      </c>
      <c r="E273" s="56">
        <f t="shared" si="14"/>
        <v>2.5564594059810926</v>
      </c>
    </row>
    <row r="274" spans="2:5" ht="15.6">
      <c r="B274" s="37" t="s">
        <v>242</v>
      </c>
      <c r="D274" s="55">
        <v>5</v>
      </c>
      <c r="E274" s="56">
        <f t="shared" si="14"/>
        <v>2.5564594059810926</v>
      </c>
    </row>
    <row r="275" spans="2:5" ht="15.6">
      <c r="B275" s="37" t="s">
        <v>243</v>
      </c>
      <c r="D275" s="55">
        <v>5</v>
      </c>
      <c r="E275" s="56">
        <f t="shared" si="14"/>
        <v>2.5564594059810926</v>
      </c>
    </row>
    <row r="276" spans="2:5" ht="15.6">
      <c r="B276" s="37" t="s">
        <v>244</v>
      </c>
      <c r="D276" s="55">
        <v>5</v>
      </c>
      <c r="E276" s="56">
        <f t="shared" si="14"/>
        <v>2.5564594059810926</v>
      </c>
    </row>
    <row r="277" spans="2:5" ht="15.6">
      <c r="B277" s="37" t="s">
        <v>245</v>
      </c>
      <c r="D277" s="55">
        <v>5</v>
      </c>
      <c r="E277" s="56">
        <f t="shared" si="14"/>
        <v>2.5564594059810926</v>
      </c>
    </row>
    <row r="278" spans="2:5" ht="15.6">
      <c r="B278" s="37" t="s">
        <v>246</v>
      </c>
      <c r="D278" s="55">
        <v>6</v>
      </c>
      <c r="E278" s="56">
        <f t="shared" si="14"/>
        <v>3.0677512871773112</v>
      </c>
    </row>
    <row r="279" spans="2:5" ht="15.6">
      <c r="B279" s="37" t="s">
        <v>247</v>
      </c>
      <c r="D279" s="55">
        <v>10</v>
      </c>
      <c r="E279" s="56">
        <f t="shared" si="14"/>
        <v>5.1129188119621851</v>
      </c>
    </row>
    <row r="280" spans="2:5" ht="15.6">
      <c r="B280" s="37" t="s">
        <v>248</v>
      </c>
      <c r="D280" s="55">
        <v>3</v>
      </c>
      <c r="E280" s="56">
        <f t="shared" si="14"/>
        <v>1.5338756435886556</v>
      </c>
    </row>
    <row r="281" spans="2:5" ht="15.6">
      <c r="B281" s="37" t="s">
        <v>249</v>
      </c>
      <c r="D281" s="55">
        <v>3</v>
      </c>
      <c r="E281" s="56">
        <f t="shared" si="14"/>
        <v>1.5338756435886556</v>
      </c>
    </row>
    <row r="282" spans="2:5" ht="15.6">
      <c r="B282" s="37" t="s">
        <v>250</v>
      </c>
      <c r="D282" s="55">
        <v>8</v>
      </c>
      <c r="E282" s="56">
        <f t="shared" si="14"/>
        <v>4.0903350495697479</v>
      </c>
    </row>
    <row r="283" spans="2:5" ht="15.6">
      <c r="B283" s="37" t="s">
        <v>251</v>
      </c>
      <c r="D283" s="55">
        <v>18</v>
      </c>
      <c r="E283" s="56">
        <f t="shared" si="14"/>
        <v>9.2032538615319321</v>
      </c>
    </row>
    <row r="284" spans="2:5" ht="15.6">
      <c r="B284" s="37" t="s">
        <v>252</v>
      </c>
      <c r="D284" s="55">
        <v>17</v>
      </c>
      <c r="E284" s="56">
        <f t="shared" si="14"/>
        <v>8.691961980335714</v>
      </c>
    </row>
    <row r="285" spans="2:5" ht="15.6">
      <c r="B285" s="37" t="s">
        <v>253</v>
      </c>
      <c r="D285" s="55"/>
      <c r="E285" s="56"/>
    </row>
    <row r="286" spans="2:5" ht="15.6">
      <c r="B286" s="37" t="s">
        <v>254</v>
      </c>
      <c r="D286" s="55">
        <v>8</v>
      </c>
      <c r="E286" s="56">
        <f t="shared" si="14"/>
        <v>4.0903350495697479</v>
      </c>
    </row>
    <row r="287" spans="2:5" ht="15.6">
      <c r="B287" s="37" t="s">
        <v>255</v>
      </c>
      <c r="D287" s="55">
        <v>8</v>
      </c>
      <c r="E287" s="56">
        <f t="shared" si="14"/>
        <v>4.0903350495697479</v>
      </c>
    </row>
    <row r="288" spans="2:5" ht="15.6">
      <c r="B288" s="37" t="s">
        <v>256</v>
      </c>
      <c r="D288" s="55">
        <v>8</v>
      </c>
      <c r="E288" s="56">
        <f t="shared" si="14"/>
        <v>4.0903350495697479</v>
      </c>
    </row>
    <row r="289" spans="2:5" ht="15.6">
      <c r="B289" s="37" t="s">
        <v>257</v>
      </c>
      <c r="D289" s="55"/>
      <c r="E289" s="56"/>
    </row>
    <row r="290" spans="2:5" ht="15.6">
      <c r="B290" s="37" t="s">
        <v>258</v>
      </c>
      <c r="D290" s="55">
        <v>15</v>
      </c>
      <c r="E290" s="56">
        <f t="shared" si="14"/>
        <v>7.6693782179432777</v>
      </c>
    </row>
    <row r="291" spans="2:5" ht="15.6">
      <c r="B291" s="37" t="s">
        <v>259</v>
      </c>
      <c r="D291" s="55">
        <v>15</v>
      </c>
      <c r="E291" s="56">
        <f t="shared" si="14"/>
        <v>7.6693782179432777</v>
      </c>
    </row>
    <row r="292" spans="2:5" ht="15.6">
      <c r="B292" s="37" t="s">
        <v>260</v>
      </c>
      <c r="D292" s="55">
        <v>15</v>
      </c>
      <c r="E292" s="56">
        <f t="shared" si="14"/>
        <v>7.6693782179432777</v>
      </c>
    </row>
    <row r="293" spans="2:5" ht="15.6">
      <c r="B293" s="37" t="s">
        <v>261</v>
      </c>
      <c r="D293" s="55"/>
      <c r="E293" s="56"/>
    </row>
    <row r="294" spans="2:5" ht="15.6">
      <c r="B294" s="37" t="s">
        <v>262</v>
      </c>
      <c r="D294" s="55">
        <v>20</v>
      </c>
      <c r="E294" s="56">
        <f t="shared" ref="E294:E310" si="15">D294/1.95583</f>
        <v>10.22583762392437</v>
      </c>
    </row>
    <row r="295" spans="2:5" ht="15.6">
      <c r="B295" s="37" t="s">
        <v>263</v>
      </c>
      <c r="D295" s="55">
        <v>20</v>
      </c>
      <c r="E295" s="56">
        <f t="shared" si="15"/>
        <v>10.22583762392437</v>
      </c>
    </row>
    <row r="296" spans="2:5" ht="15.6">
      <c r="B296" s="37" t="s">
        <v>264</v>
      </c>
      <c r="D296" s="55">
        <v>20</v>
      </c>
      <c r="E296" s="56">
        <f t="shared" si="15"/>
        <v>10.22583762392437</v>
      </c>
    </row>
    <row r="297" spans="2:5" ht="15.6">
      <c r="B297" s="37" t="s">
        <v>265</v>
      </c>
      <c r="D297" s="55">
        <v>20</v>
      </c>
      <c r="E297" s="56">
        <f t="shared" si="15"/>
        <v>10.22583762392437</v>
      </c>
    </row>
    <row r="298" spans="2:5" ht="15.6">
      <c r="B298" s="37" t="s">
        <v>266</v>
      </c>
      <c r="D298" s="55">
        <v>20</v>
      </c>
      <c r="E298" s="56">
        <f t="shared" si="15"/>
        <v>10.22583762392437</v>
      </c>
    </row>
    <row r="299" spans="2:5" ht="15.6">
      <c r="B299" s="37" t="s">
        <v>267</v>
      </c>
      <c r="D299" s="55">
        <v>19</v>
      </c>
      <c r="E299" s="56">
        <f t="shared" si="15"/>
        <v>9.7145457427281521</v>
      </c>
    </row>
    <row r="300" spans="2:5" ht="15.6">
      <c r="B300" s="37" t="s">
        <v>268</v>
      </c>
      <c r="D300" s="55">
        <v>20</v>
      </c>
      <c r="E300" s="56">
        <f t="shared" si="15"/>
        <v>10.22583762392437</v>
      </c>
    </row>
    <row r="301" spans="2:5" ht="15.6">
      <c r="B301" s="37" t="s">
        <v>269</v>
      </c>
      <c r="D301" s="55">
        <v>18</v>
      </c>
      <c r="E301" s="56">
        <f t="shared" si="15"/>
        <v>9.2032538615319321</v>
      </c>
    </row>
    <row r="302" spans="2:5" ht="15.6">
      <c r="B302" s="37" t="s">
        <v>270</v>
      </c>
      <c r="D302" s="55">
        <v>15</v>
      </c>
      <c r="E302" s="56">
        <f t="shared" si="15"/>
        <v>7.6693782179432777</v>
      </c>
    </row>
    <row r="303" spans="2:5" ht="15.6">
      <c r="B303" s="37" t="s">
        <v>271</v>
      </c>
      <c r="D303" s="55">
        <v>15</v>
      </c>
      <c r="E303" s="56">
        <f t="shared" si="15"/>
        <v>7.6693782179432777</v>
      </c>
    </row>
    <row r="304" spans="2:5" ht="15.6">
      <c r="B304" s="37" t="s">
        <v>272</v>
      </c>
      <c r="D304" s="55">
        <v>17</v>
      </c>
      <c r="E304" s="56">
        <f t="shared" si="15"/>
        <v>8.691961980335714</v>
      </c>
    </row>
    <row r="305" spans="2:5" ht="15.6">
      <c r="B305" s="37" t="s">
        <v>273</v>
      </c>
      <c r="D305" s="55">
        <v>10</v>
      </c>
      <c r="E305" s="56">
        <f t="shared" si="15"/>
        <v>5.1129188119621851</v>
      </c>
    </row>
    <row r="306" spans="2:5" ht="15.6">
      <c r="B306" s="37" t="s">
        <v>274</v>
      </c>
      <c r="D306" s="55">
        <v>18</v>
      </c>
      <c r="E306" s="56">
        <f t="shared" si="15"/>
        <v>9.2032538615319321</v>
      </c>
    </row>
    <row r="307" spans="2:5" ht="15.6">
      <c r="B307" s="37" t="s">
        <v>275</v>
      </c>
      <c r="D307" s="55">
        <v>15</v>
      </c>
      <c r="E307" s="56">
        <f t="shared" si="15"/>
        <v>7.6693782179432777</v>
      </c>
    </row>
    <row r="308" spans="2:5" ht="15.6">
      <c r="B308" s="37" t="s">
        <v>276</v>
      </c>
      <c r="D308" s="55">
        <v>14</v>
      </c>
      <c r="E308" s="56">
        <f t="shared" si="15"/>
        <v>7.1580863367470586</v>
      </c>
    </row>
    <row r="309" spans="2:5" ht="15.6">
      <c r="B309" s="37" t="s">
        <v>277</v>
      </c>
      <c r="D309" s="55">
        <v>8</v>
      </c>
      <c r="E309" s="56">
        <f t="shared" si="15"/>
        <v>4.0903350495697479</v>
      </c>
    </row>
    <row r="310" spans="2:5" ht="31.2">
      <c r="B310" s="49" t="s">
        <v>278</v>
      </c>
      <c r="D310" s="60">
        <v>3</v>
      </c>
      <c r="E310" s="61">
        <f t="shared" si="15"/>
        <v>1.5338756435886556</v>
      </c>
    </row>
    <row r="311" spans="2:5" ht="48.6">
      <c r="B311" s="50" t="s">
        <v>279</v>
      </c>
    </row>
    <row r="312" spans="2:5" ht="15.6">
      <c r="B312" s="37" t="s">
        <v>280</v>
      </c>
      <c r="D312" s="55"/>
      <c r="E312" s="56"/>
    </row>
    <row r="313" spans="2:5" ht="15.6">
      <c r="B313" s="37" t="s">
        <v>281</v>
      </c>
      <c r="D313" s="55">
        <v>20</v>
      </c>
      <c r="E313" s="56">
        <f t="shared" ref="E313:E319" si="16">D313/1.95583</f>
        <v>10.22583762392437</v>
      </c>
    </row>
    <row r="314" spans="2:5" ht="15.6">
      <c r="B314" s="37" t="s">
        <v>282</v>
      </c>
      <c r="D314" s="55">
        <v>18</v>
      </c>
      <c r="E314" s="56">
        <f t="shared" si="16"/>
        <v>9.2032538615319321</v>
      </c>
    </row>
    <row r="315" spans="2:5" ht="15.6">
      <c r="B315" s="37" t="s">
        <v>283</v>
      </c>
      <c r="D315" s="55">
        <v>20</v>
      </c>
      <c r="E315" s="56">
        <f t="shared" si="16"/>
        <v>10.22583762392437</v>
      </c>
    </row>
    <row r="316" spans="2:5" ht="15.6">
      <c r="B316" s="37" t="s">
        <v>284</v>
      </c>
      <c r="D316" s="55">
        <v>20</v>
      </c>
      <c r="E316" s="56">
        <f t="shared" si="16"/>
        <v>10.22583762392437</v>
      </c>
    </row>
    <row r="317" spans="2:5" ht="15.6">
      <c r="B317" s="41" t="s">
        <v>285</v>
      </c>
      <c r="D317" s="55">
        <v>105</v>
      </c>
      <c r="E317" s="56">
        <f t="shared" si="16"/>
        <v>53.685647525602946</v>
      </c>
    </row>
    <row r="318" spans="2:5" ht="15.6">
      <c r="B318" s="41" t="s">
        <v>286</v>
      </c>
      <c r="D318" s="55">
        <v>7</v>
      </c>
      <c r="E318" s="56">
        <f t="shared" si="16"/>
        <v>3.5790431683735293</v>
      </c>
    </row>
    <row r="319" spans="2:5" ht="15.6">
      <c r="B319" s="37" t="s">
        <v>287</v>
      </c>
      <c r="D319" s="55">
        <v>52</v>
      </c>
      <c r="E319" s="56">
        <f t="shared" si="16"/>
        <v>26.587177822203362</v>
      </c>
    </row>
    <row r="321" spans="2:5" ht="16.2">
      <c r="B321" s="51" t="s">
        <v>288</v>
      </c>
    </row>
    <row r="322" spans="2:5" ht="31.2">
      <c r="B322" s="48" t="s">
        <v>289</v>
      </c>
      <c r="D322" s="55">
        <v>20</v>
      </c>
      <c r="E322" s="56">
        <f t="shared" ref="E322:E336" si="17">D322/1.95583</f>
        <v>10.22583762392437</v>
      </c>
    </row>
    <row r="323" spans="2:5" ht="15.6">
      <c r="B323" s="37" t="s">
        <v>290</v>
      </c>
      <c r="D323" s="55">
        <v>20</v>
      </c>
      <c r="E323" s="56">
        <f t="shared" si="17"/>
        <v>10.22583762392437</v>
      </c>
    </row>
    <row r="324" spans="2:5" ht="15.6">
      <c r="B324" s="37" t="s">
        <v>291</v>
      </c>
      <c r="D324" s="55"/>
      <c r="E324" s="56"/>
    </row>
    <row r="325" spans="2:5" ht="15.6">
      <c r="B325" s="37" t="s">
        <v>292</v>
      </c>
      <c r="D325" s="55">
        <v>25</v>
      </c>
      <c r="E325" s="56">
        <f t="shared" si="17"/>
        <v>12.782297029905463</v>
      </c>
    </row>
    <row r="326" spans="2:5" ht="15.6">
      <c r="B326" s="37" t="s">
        <v>293</v>
      </c>
      <c r="D326" s="55"/>
      <c r="E326" s="56"/>
    </row>
    <row r="327" spans="2:5" ht="15.6">
      <c r="B327" s="37" t="s">
        <v>294</v>
      </c>
      <c r="D327" s="55">
        <v>8</v>
      </c>
      <c r="E327" s="56">
        <f t="shared" si="17"/>
        <v>4.0903350495697479</v>
      </c>
    </row>
    <row r="328" spans="2:5" ht="15.6">
      <c r="B328" s="37" t="s">
        <v>295</v>
      </c>
      <c r="D328" s="55">
        <v>15</v>
      </c>
      <c r="E328" s="56">
        <f t="shared" si="17"/>
        <v>7.6693782179432777</v>
      </c>
    </row>
    <row r="329" spans="2:5" ht="15.6">
      <c r="B329" s="37" t="s">
        <v>296</v>
      </c>
      <c r="D329" s="55">
        <v>10</v>
      </c>
      <c r="E329" s="56">
        <f t="shared" si="17"/>
        <v>5.1129188119621851</v>
      </c>
    </row>
    <row r="330" spans="2:5" ht="15.6">
      <c r="B330" s="37" t="s">
        <v>297</v>
      </c>
      <c r="D330" s="55">
        <v>15</v>
      </c>
      <c r="E330" s="56">
        <f t="shared" si="17"/>
        <v>7.6693782179432777</v>
      </c>
    </row>
    <row r="331" spans="2:5" ht="15.6">
      <c r="B331" s="37" t="s">
        <v>298</v>
      </c>
      <c r="D331" s="55">
        <v>10</v>
      </c>
      <c r="E331" s="56">
        <f t="shared" si="17"/>
        <v>5.1129188119621851</v>
      </c>
    </row>
    <row r="332" spans="2:5" ht="15.6">
      <c r="B332" s="37" t="s">
        <v>299</v>
      </c>
      <c r="D332" s="55">
        <v>20</v>
      </c>
      <c r="E332" s="56">
        <f t="shared" si="17"/>
        <v>10.22583762392437</v>
      </c>
    </row>
    <row r="333" spans="2:5" ht="15.6">
      <c r="B333" s="37" t="s">
        <v>300</v>
      </c>
      <c r="D333" s="55"/>
      <c r="E333" s="56"/>
    </row>
    <row r="334" spans="2:5" ht="15.6">
      <c r="B334" s="37" t="s">
        <v>301</v>
      </c>
      <c r="D334" s="55">
        <v>40</v>
      </c>
      <c r="E334" s="56">
        <f t="shared" si="17"/>
        <v>20.45167524784874</v>
      </c>
    </row>
    <row r="335" spans="2:5" ht="15.6">
      <c r="B335" s="37" t="s">
        <v>302</v>
      </c>
      <c r="D335" s="55">
        <v>25</v>
      </c>
      <c r="E335" s="56">
        <f t="shared" si="17"/>
        <v>12.782297029905463</v>
      </c>
    </row>
    <row r="336" spans="2:5" ht="15.6">
      <c r="B336" s="37" t="s">
        <v>303</v>
      </c>
      <c r="D336" s="55">
        <v>45</v>
      </c>
      <c r="E336" s="56">
        <f t="shared" si="17"/>
        <v>23.008134653829831</v>
      </c>
    </row>
    <row r="338" spans="2:5" ht="16.2">
      <c r="B338" s="35" t="s">
        <v>304</v>
      </c>
    </row>
    <row r="339" spans="2:5" ht="15.6">
      <c r="B339" s="37" t="s">
        <v>305</v>
      </c>
      <c r="D339" s="55">
        <v>12</v>
      </c>
      <c r="E339" s="56">
        <f t="shared" ref="E339:E402" si="18">D339/1.95583</f>
        <v>6.1355025743546223</v>
      </c>
    </row>
    <row r="340" spans="2:5" ht="15.6">
      <c r="B340" s="37" t="s">
        <v>306</v>
      </c>
      <c r="D340" s="55">
        <v>18</v>
      </c>
      <c r="E340" s="56">
        <f t="shared" si="18"/>
        <v>9.2032538615319321</v>
      </c>
    </row>
    <row r="341" spans="2:5" ht="15.6">
      <c r="B341" s="37" t="s">
        <v>307</v>
      </c>
      <c r="D341" s="55">
        <v>25</v>
      </c>
      <c r="E341" s="56">
        <f t="shared" si="18"/>
        <v>12.782297029905463</v>
      </c>
    </row>
    <row r="342" spans="2:5" ht="15.6">
      <c r="B342" s="37" t="s">
        <v>308</v>
      </c>
      <c r="D342" s="55">
        <v>22</v>
      </c>
      <c r="E342" s="56">
        <f t="shared" si="18"/>
        <v>11.248421386316807</v>
      </c>
    </row>
    <row r="343" spans="2:5" ht="15.6">
      <c r="B343" s="37" t="s">
        <v>309</v>
      </c>
      <c r="D343" s="55">
        <v>25</v>
      </c>
      <c r="E343" s="56">
        <f t="shared" si="18"/>
        <v>12.782297029905463</v>
      </c>
    </row>
    <row r="344" spans="2:5" ht="15.6">
      <c r="B344" s="37" t="s">
        <v>310</v>
      </c>
      <c r="D344" s="55">
        <v>18</v>
      </c>
      <c r="E344" s="56">
        <f t="shared" si="18"/>
        <v>9.2032538615319321</v>
      </c>
    </row>
    <row r="345" spans="2:5" ht="15.6">
      <c r="B345" s="37" t="s">
        <v>311</v>
      </c>
      <c r="D345" s="55">
        <v>25</v>
      </c>
      <c r="E345" s="56">
        <f t="shared" si="18"/>
        <v>12.782297029905463</v>
      </c>
    </row>
    <row r="346" spans="2:5" ht="15.6">
      <c r="B346" s="37" t="s">
        <v>312</v>
      </c>
      <c r="D346" s="55">
        <v>20</v>
      </c>
      <c r="E346" s="56">
        <f t="shared" si="18"/>
        <v>10.22583762392437</v>
      </c>
    </row>
    <row r="347" spans="2:5" ht="15.6">
      <c r="B347" s="37" t="s">
        <v>313</v>
      </c>
      <c r="D347" s="55">
        <v>17</v>
      </c>
      <c r="E347" s="56">
        <f t="shared" si="18"/>
        <v>8.691961980335714</v>
      </c>
    </row>
    <row r="348" spans="2:5" ht="15.6">
      <c r="B348" s="37" t="s">
        <v>314</v>
      </c>
      <c r="D348" s="55">
        <v>6</v>
      </c>
      <c r="E348" s="56">
        <f t="shared" si="18"/>
        <v>3.0677512871773112</v>
      </c>
    </row>
    <row r="349" spans="2:5" ht="15.6">
      <c r="B349" s="37" t="s">
        <v>315</v>
      </c>
      <c r="D349" s="55">
        <v>18</v>
      </c>
      <c r="E349" s="56">
        <f t="shared" si="18"/>
        <v>9.2032538615319321</v>
      </c>
    </row>
    <row r="350" spans="2:5" ht="15.6">
      <c r="B350" s="37" t="s">
        <v>316</v>
      </c>
      <c r="D350" s="55">
        <v>20</v>
      </c>
      <c r="E350" s="56">
        <f t="shared" si="18"/>
        <v>10.22583762392437</v>
      </c>
    </row>
    <row r="351" spans="2:5" ht="15.6">
      <c r="B351" s="37" t="s">
        <v>317</v>
      </c>
      <c r="D351" s="55">
        <v>25</v>
      </c>
      <c r="E351" s="56">
        <f t="shared" si="18"/>
        <v>12.782297029905463</v>
      </c>
    </row>
    <row r="352" spans="2:5" ht="15.6">
      <c r="B352" s="37" t="s">
        <v>318</v>
      </c>
      <c r="D352" s="55">
        <v>28</v>
      </c>
      <c r="E352" s="56">
        <f t="shared" si="18"/>
        <v>14.316172673494117</v>
      </c>
    </row>
    <row r="353" spans="2:5" ht="15.6">
      <c r="B353" s="37" t="s">
        <v>319</v>
      </c>
      <c r="D353" s="55">
        <v>28</v>
      </c>
      <c r="E353" s="56">
        <f t="shared" si="18"/>
        <v>14.316172673494117</v>
      </c>
    </row>
    <row r="354" spans="2:5" ht="15.6">
      <c r="B354" s="37" t="s">
        <v>320</v>
      </c>
      <c r="D354" s="55">
        <v>25</v>
      </c>
      <c r="E354" s="56">
        <f t="shared" si="18"/>
        <v>12.782297029905463</v>
      </c>
    </row>
    <row r="355" spans="2:5" ht="15.6">
      <c r="B355" s="37" t="s">
        <v>321</v>
      </c>
      <c r="D355" s="55">
        <v>25</v>
      </c>
      <c r="E355" s="56">
        <f t="shared" si="18"/>
        <v>12.782297029905463</v>
      </c>
    </row>
    <row r="356" spans="2:5" ht="15.6">
      <c r="B356" s="37" t="s">
        <v>322</v>
      </c>
      <c r="D356" s="55">
        <v>32</v>
      </c>
      <c r="E356" s="56">
        <f t="shared" si="18"/>
        <v>16.361340198278992</v>
      </c>
    </row>
    <row r="357" spans="2:5" ht="15.6">
      <c r="B357" s="37" t="s">
        <v>323</v>
      </c>
      <c r="D357" s="55">
        <v>18</v>
      </c>
      <c r="E357" s="56">
        <f t="shared" si="18"/>
        <v>9.2032538615319321</v>
      </c>
    </row>
    <row r="358" spans="2:5" ht="15.6">
      <c r="B358" s="37" t="s">
        <v>324</v>
      </c>
      <c r="D358" s="55">
        <v>27</v>
      </c>
      <c r="E358" s="56">
        <f t="shared" si="18"/>
        <v>13.804880792297899</v>
      </c>
    </row>
    <row r="359" spans="2:5" ht="15.6">
      <c r="B359" s="37" t="s">
        <v>325</v>
      </c>
      <c r="D359" s="55">
        <v>18</v>
      </c>
      <c r="E359" s="56">
        <f t="shared" si="18"/>
        <v>9.2032538615319321</v>
      </c>
    </row>
    <row r="360" spans="2:5" ht="15.6">
      <c r="B360" s="37" t="s">
        <v>326</v>
      </c>
      <c r="D360" s="55">
        <v>20</v>
      </c>
      <c r="E360" s="56">
        <f t="shared" si="18"/>
        <v>10.22583762392437</v>
      </c>
    </row>
    <row r="361" spans="2:5" ht="15.6">
      <c r="B361" s="37" t="s">
        <v>327</v>
      </c>
      <c r="D361" s="55">
        <v>20</v>
      </c>
      <c r="E361" s="56">
        <f t="shared" si="18"/>
        <v>10.22583762392437</v>
      </c>
    </row>
    <row r="362" spans="2:5" ht="15.6">
      <c r="B362" s="37" t="s">
        <v>328</v>
      </c>
      <c r="D362" s="55">
        <v>25</v>
      </c>
      <c r="E362" s="56">
        <f t="shared" si="18"/>
        <v>12.782297029905463</v>
      </c>
    </row>
    <row r="363" spans="2:5" ht="15.6">
      <c r="B363" s="37" t="s">
        <v>329</v>
      </c>
      <c r="D363" s="55">
        <v>30</v>
      </c>
      <c r="E363" s="56">
        <f t="shared" si="18"/>
        <v>15.338756435886555</v>
      </c>
    </row>
    <row r="364" spans="2:5" ht="15.6">
      <c r="B364" s="37" t="s">
        <v>330</v>
      </c>
      <c r="D364" s="55">
        <v>35</v>
      </c>
      <c r="E364" s="56">
        <f t="shared" si="18"/>
        <v>17.895215841867646</v>
      </c>
    </row>
    <row r="365" spans="2:5" ht="15.6">
      <c r="B365" s="37" t="s">
        <v>331</v>
      </c>
      <c r="D365" s="55">
        <v>35</v>
      </c>
      <c r="E365" s="56">
        <f t="shared" si="18"/>
        <v>17.895215841867646</v>
      </c>
    </row>
    <row r="366" spans="2:5" ht="15.6">
      <c r="B366" s="37" t="s">
        <v>332</v>
      </c>
      <c r="D366" s="55">
        <v>35</v>
      </c>
      <c r="E366" s="56">
        <f t="shared" si="18"/>
        <v>17.895215841867646</v>
      </c>
    </row>
    <row r="367" spans="2:5" ht="15.6">
      <c r="B367" s="37" t="s">
        <v>333</v>
      </c>
      <c r="D367" s="55">
        <v>12</v>
      </c>
      <c r="E367" s="56">
        <f t="shared" si="18"/>
        <v>6.1355025743546223</v>
      </c>
    </row>
    <row r="368" spans="2:5" ht="15.6">
      <c r="B368" s="37" t="s">
        <v>334</v>
      </c>
      <c r="D368" s="55">
        <v>12</v>
      </c>
      <c r="E368" s="56">
        <f t="shared" si="18"/>
        <v>6.1355025743546223</v>
      </c>
    </row>
    <row r="369" spans="2:5" ht="15.6">
      <c r="B369" s="37" t="s">
        <v>335</v>
      </c>
      <c r="D369" s="55">
        <v>12</v>
      </c>
      <c r="E369" s="56">
        <f t="shared" si="18"/>
        <v>6.1355025743546223</v>
      </c>
    </row>
    <row r="370" spans="2:5" ht="15.6">
      <c r="B370" s="37" t="s">
        <v>336</v>
      </c>
      <c r="D370" s="55">
        <v>12</v>
      </c>
      <c r="E370" s="56">
        <f t="shared" si="18"/>
        <v>6.1355025743546223</v>
      </c>
    </row>
    <row r="371" spans="2:5" ht="15.6">
      <c r="B371" s="37" t="s">
        <v>337</v>
      </c>
      <c r="D371" s="55">
        <v>25</v>
      </c>
      <c r="E371" s="56">
        <f t="shared" si="18"/>
        <v>12.782297029905463</v>
      </c>
    </row>
    <row r="372" spans="2:5" ht="15.6">
      <c r="B372" s="37" t="s">
        <v>338</v>
      </c>
      <c r="D372" s="55">
        <v>25</v>
      </c>
      <c r="E372" s="56">
        <f t="shared" si="18"/>
        <v>12.782297029905463</v>
      </c>
    </row>
    <row r="373" spans="2:5" ht="15.6">
      <c r="B373" s="37" t="s">
        <v>339</v>
      </c>
      <c r="D373" s="55">
        <v>25</v>
      </c>
      <c r="E373" s="56">
        <f t="shared" si="18"/>
        <v>12.782297029905463</v>
      </c>
    </row>
    <row r="374" spans="2:5" ht="15.6">
      <c r="B374" s="37" t="s">
        <v>340</v>
      </c>
      <c r="D374" s="55">
        <v>25</v>
      </c>
      <c r="E374" s="56">
        <f t="shared" si="18"/>
        <v>12.782297029905463</v>
      </c>
    </row>
    <row r="375" spans="2:5" ht="15.6">
      <c r="B375" s="37" t="s">
        <v>341</v>
      </c>
      <c r="D375" s="55">
        <v>25</v>
      </c>
      <c r="E375" s="56">
        <f t="shared" si="18"/>
        <v>12.782297029905463</v>
      </c>
    </row>
    <row r="376" spans="2:5" ht="15.6">
      <c r="B376" s="37" t="s">
        <v>342</v>
      </c>
      <c r="D376" s="55">
        <v>25</v>
      </c>
      <c r="E376" s="56">
        <f t="shared" si="18"/>
        <v>12.782297029905463</v>
      </c>
    </row>
    <row r="377" spans="2:5" ht="15.6">
      <c r="B377" s="37" t="s">
        <v>343</v>
      </c>
      <c r="D377" s="55">
        <v>25</v>
      </c>
      <c r="E377" s="56">
        <f t="shared" si="18"/>
        <v>12.782297029905463</v>
      </c>
    </row>
    <row r="378" spans="2:5" ht="15.6">
      <c r="B378" s="37" t="s">
        <v>344</v>
      </c>
      <c r="D378" s="55">
        <v>25</v>
      </c>
      <c r="E378" s="56">
        <f t="shared" si="18"/>
        <v>12.782297029905463</v>
      </c>
    </row>
    <row r="379" spans="2:5" ht="15.6">
      <c r="B379" s="37" t="s">
        <v>345</v>
      </c>
      <c r="D379" s="55">
        <v>25</v>
      </c>
      <c r="E379" s="56">
        <f t="shared" si="18"/>
        <v>12.782297029905463</v>
      </c>
    </row>
    <row r="380" spans="2:5" ht="15.6">
      <c r="B380" s="37" t="s">
        <v>346</v>
      </c>
      <c r="D380" s="55">
        <v>25</v>
      </c>
      <c r="E380" s="56">
        <f t="shared" si="18"/>
        <v>12.782297029905463</v>
      </c>
    </row>
    <row r="381" spans="2:5" ht="15.6">
      <c r="B381" s="37" t="s">
        <v>347</v>
      </c>
      <c r="D381" s="55">
        <v>25</v>
      </c>
      <c r="E381" s="56">
        <f t="shared" si="18"/>
        <v>12.782297029905463</v>
      </c>
    </row>
    <row r="382" spans="2:5" ht="15.6">
      <c r="B382" s="37" t="s">
        <v>348</v>
      </c>
      <c r="D382" s="55">
        <v>25</v>
      </c>
      <c r="E382" s="56">
        <f t="shared" si="18"/>
        <v>12.782297029905463</v>
      </c>
    </row>
    <row r="383" spans="2:5" ht="15.6">
      <c r="B383" s="37" t="s">
        <v>349</v>
      </c>
      <c r="D383" s="55">
        <v>25</v>
      </c>
      <c r="E383" s="56">
        <f t="shared" si="18"/>
        <v>12.782297029905463</v>
      </c>
    </row>
    <row r="384" spans="2:5" ht="15.6">
      <c r="B384" s="37" t="s">
        <v>350</v>
      </c>
      <c r="D384" s="55">
        <v>25</v>
      </c>
      <c r="E384" s="56">
        <f t="shared" si="18"/>
        <v>12.782297029905463</v>
      </c>
    </row>
    <row r="385" spans="2:5" ht="15.6">
      <c r="B385" s="37" t="s">
        <v>351</v>
      </c>
      <c r="D385" s="55">
        <v>18</v>
      </c>
      <c r="E385" s="56">
        <f t="shared" si="18"/>
        <v>9.2032538615319321</v>
      </c>
    </row>
    <row r="386" spans="2:5" ht="15.6">
      <c r="B386" s="37" t="s">
        <v>352</v>
      </c>
      <c r="D386" s="55">
        <v>25</v>
      </c>
      <c r="E386" s="56">
        <f t="shared" si="18"/>
        <v>12.782297029905463</v>
      </c>
    </row>
    <row r="387" spans="2:5" ht="15.6">
      <c r="B387" s="37" t="s">
        <v>353</v>
      </c>
      <c r="D387" s="55">
        <v>36</v>
      </c>
      <c r="E387" s="56">
        <f t="shared" si="18"/>
        <v>18.406507723063864</v>
      </c>
    </row>
    <row r="388" spans="2:5" ht="15.6">
      <c r="B388" s="37" t="s">
        <v>354</v>
      </c>
      <c r="D388" s="55">
        <v>30</v>
      </c>
      <c r="E388" s="56">
        <f t="shared" si="18"/>
        <v>15.338756435886555</v>
      </c>
    </row>
    <row r="389" spans="2:5" ht="15.6">
      <c r="B389" s="37" t="s">
        <v>355</v>
      </c>
      <c r="D389" s="55">
        <v>30</v>
      </c>
      <c r="E389" s="56">
        <f t="shared" si="18"/>
        <v>15.338756435886555</v>
      </c>
    </row>
    <row r="390" spans="2:5" ht="15.6">
      <c r="B390" s="37" t="s">
        <v>356</v>
      </c>
      <c r="D390" s="55">
        <v>30</v>
      </c>
      <c r="E390" s="56">
        <f t="shared" si="18"/>
        <v>15.338756435886555</v>
      </c>
    </row>
    <row r="391" spans="2:5" ht="15.6">
      <c r="B391" s="37" t="s">
        <v>357</v>
      </c>
      <c r="D391" s="55">
        <v>25</v>
      </c>
      <c r="E391" s="56">
        <f t="shared" si="18"/>
        <v>12.782297029905463</v>
      </c>
    </row>
    <row r="392" spans="2:5" ht="15.6">
      <c r="B392" s="37" t="s">
        <v>358</v>
      </c>
      <c r="D392" s="55">
        <v>30</v>
      </c>
      <c r="E392" s="56">
        <f t="shared" si="18"/>
        <v>15.338756435886555</v>
      </c>
    </row>
    <row r="393" spans="2:5" ht="15.6">
      <c r="B393" s="37" t="s">
        <v>359</v>
      </c>
      <c r="D393" s="55">
        <v>30</v>
      </c>
      <c r="E393" s="56">
        <f t="shared" si="18"/>
        <v>15.338756435886555</v>
      </c>
    </row>
    <row r="394" spans="2:5" ht="15.6">
      <c r="B394" s="37" t="s">
        <v>360</v>
      </c>
      <c r="D394" s="55">
        <v>20</v>
      </c>
      <c r="E394" s="56">
        <f t="shared" si="18"/>
        <v>10.22583762392437</v>
      </c>
    </row>
    <row r="395" spans="2:5" ht="15.6">
      <c r="B395" s="37" t="s">
        <v>361</v>
      </c>
      <c r="D395" s="55">
        <v>20</v>
      </c>
      <c r="E395" s="56">
        <f t="shared" si="18"/>
        <v>10.22583762392437</v>
      </c>
    </row>
    <row r="396" spans="2:5" ht="15.6">
      <c r="B396" s="37" t="s">
        <v>362</v>
      </c>
      <c r="D396" s="55">
        <v>24</v>
      </c>
      <c r="E396" s="56">
        <f t="shared" si="18"/>
        <v>12.271005148709245</v>
      </c>
    </row>
    <row r="397" spans="2:5" ht="15.6">
      <c r="B397" s="37" t="s">
        <v>363</v>
      </c>
      <c r="D397" s="55">
        <v>42</v>
      </c>
      <c r="E397" s="56">
        <f t="shared" si="18"/>
        <v>21.474259010241177</v>
      </c>
    </row>
    <row r="398" spans="2:5" ht="15.6">
      <c r="B398" s="37" t="s">
        <v>364</v>
      </c>
      <c r="D398" s="55">
        <v>18</v>
      </c>
      <c r="E398" s="56">
        <f t="shared" si="18"/>
        <v>9.2032538615319321</v>
      </c>
    </row>
    <row r="399" spans="2:5" ht="15.6">
      <c r="B399" s="37" t="s">
        <v>365</v>
      </c>
      <c r="D399" s="55">
        <v>18</v>
      </c>
      <c r="E399" s="56">
        <f t="shared" si="18"/>
        <v>9.2032538615319321</v>
      </c>
    </row>
    <row r="400" spans="2:5" ht="15.6">
      <c r="B400" s="37" t="s">
        <v>366</v>
      </c>
      <c r="D400" s="55">
        <v>18</v>
      </c>
      <c r="E400" s="56">
        <f t="shared" si="18"/>
        <v>9.2032538615319321</v>
      </c>
    </row>
    <row r="401" spans="2:5" ht="15.6">
      <c r="B401" s="37" t="s">
        <v>367</v>
      </c>
      <c r="D401" s="55">
        <v>60</v>
      </c>
      <c r="E401" s="56">
        <f t="shared" si="18"/>
        <v>30.677512871773111</v>
      </c>
    </row>
    <row r="402" spans="2:5" ht="15.6">
      <c r="B402" s="37" t="s">
        <v>368</v>
      </c>
      <c r="D402" s="55">
        <v>22</v>
      </c>
      <c r="E402" s="56">
        <f t="shared" si="18"/>
        <v>11.248421386316807</v>
      </c>
    </row>
    <row r="403" spans="2:5" ht="31.2">
      <c r="B403" s="52" t="s">
        <v>369</v>
      </c>
      <c r="D403" s="55">
        <v>22</v>
      </c>
      <c r="E403" s="56">
        <f t="shared" ref="E403:E413" si="19">D403/1.95583</f>
        <v>11.248421386316807</v>
      </c>
    </row>
    <row r="404" spans="2:5" ht="46.8">
      <c r="B404" s="48" t="s">
        <v>370</v>
      </c>
      <c r="D404" s="55">
        <v>110</v>
      </c>
      <c r="E404" s="56">
        <f t="shared" si="19"/>
        <v>56.242106931584033</v>
      </c>
    </row>
    <row r="405" spans="2:5" ht="31.2">
      <c r="B405" s="48" t="s">
        <v>371</v>
      </c>
      <c r="D405" s="62">
        <v>150</v>
      </c>
      <c r="E405" s="56">
        <f t="shared" si="19"/>
        <v>76.693782179432773</v>
      </c>
    </row>
    <row r="406" spans="2:5" ht="31.2">
      <c r="B406" s="48" t="s">
        <v>372</v>
      </c>
      <c r="D406" s="62">
        <v>260</v>
      </c>
      <c r="E406" s="56">
        <f t="shared" si="19"/>
        <v>132.93588911101682</v>
      </c>
    </row>
    <row r="407" spans="2:5" ht="31.2">
      <c r="B407" s="48" t="s">
        <v>373</v>
      </c>
      <c r="D407" s="62">
        <v>150</v>
      </c>
      <c r="E407" s="56">
        <f t="shared" si="19"/>
        <v>76.693782179432773</v>
      </c>
    </row>
    <row r="408" spans="2:5" ht="31.2">
      <c r="B408" s="48" t="s">
        <v>374</v>
      </c>
      <c r="D408" s="62">
        <v>60</v>
      </c>
      <c r="E408" s="56">
        <f t="shared" si="19"/>
        <v>30.677512871773111</v>
      </c>
    </row>
    <row r="409" spans="2:5" ht="31.2">
      <c r="B409" s="53" t="s">
        <v>375</v>
      </c>
      <c r="D409" s="63">
        <v>40</v>
      </c>
      <c r="E409" s="56">
        <f t="shared" si="19"/>
        <v>20.45167524784874</v>
      </c>
    </row>
    <row r="410" spans="2:5" ht="15.6">
      <c r="B410" s="37" t="s">
        <v>376</v>
      </c>
      <c r="D410" s="55">
        <v>110</v>
      </c>
      <c r="E410" s="56">
        <f t="shared" si="19"/>
        <v>56.242106931584033</v>
      </c>
    </row>
    <row r="411" spans="2:5" ht="15.6">
      <c r="B411" s="53" t="s">
        <v>377</v>
      </c>
      <c r="D411" s="57">
        <v>20</v>
      </c>
      <c r="E411" s="56">
        <f t="shared" si="19"/>
        <v>10.22583762392437</v>
      </c>
    </row>
    <row r="412" spans="2:5" ht="15.6">
      <c r="B412" s="53" t="s">
        <v>378</v>
      </c>
      <c r="D412" s="57">
        <v>20</v>
      </c>
      <c r="E412" s="56">
        <f t="shared" si="19"/>
        <v>10.22583762392437</v>
      </c>
    </row>
    <row r="413" spans="2:5" ht="15.6">
      <c r="B413" s="53" t="s">
        <v>379</v>
      </c>
      <c r="D413" s="57">
        <v>27</v>
      </c>
      <c r="E413" s="56">
        <f t="shared" si="19"/>
        <v>13.804880792297899</v>
      </c>
    </row>
    <row r="415" spans="2:5" ht="16.2">
      <c r="B415" s="35" t="s">
        <v>380</v>
      </c>
      <c r="D415" s="62"/>
      <c r="E415" s="56"/>
    </row>
    <row r="416" spans="2:5" ht="15.6">
      <c r="B416" s="48" t="s">
        <v>381</v>
      </c>
      <c r="D416" s="62">
        <v>10</v>
      </c>
      <c r="E416" s="56">
        <f t="shared" ref="E416:E424" si="20">D416/1.95583</f>
        <v>5.1129188119621851</v>
      </c>
    </row>
    <row r="417" spans="1:5" ht="31.2">
      <c r="B417" s="48" t="s">
        <v>382</v>
      </c>
      <c r="D417" s="62">
        <v>10</v>
      </c>
      <c r="E417" s="56">
        <f t="shared" si="20"/>
        <v>5.1129188119621851</v>
      </c>
    </row>
    <row r="418" spans="1:5" ht="31.2">
      <c r="B418" s="52" t="s">
        <v>383</v>
      </c>
      <c r="D418" s="62">
        <v>40</v>
      </c>
      <c r="E418" s="56">
        <f t="shared" si="20"/>
        <v>20.45167524784874</v>
      </c>
    </row>
    <row r="419" spans="1:5" ht="31.2">
      <c r="B419" s="48" t="s">
        <v>384</v>
      </c>
      <c r="D419" s="62">
        <v>50</v>
      </c>
      <c r="E419" s="56">
        <f t="shared" si="20"/>
        <v>25.564594059810926</v>
      </c>
    </row>
    <row r="420" spans="1:5" ht="31.2">
      <c r="B420" s="52" t="s">
        <v>385</v>
      </c>
      <c r="D420" s="62">
        <v>15</v>
      </c>
      <c r="E420" s="56">
        <f t="shared" si="20"/>
        <v>7.6693782179432777</v>
      </c>
    </row>
    <row r="421" spans="1:5" ht="31.2">
      <c r="B421" s="48" t="s">
        <v>386</v>
      </c>
      <c r="D421" s="62">
        <v>50</v>
      </c>
      <c r="E421" s="56">
        <f t="shared" si="20"/>
        <v>25.564594059810926</v>
      </c>
    </row>
    <row r="422" spans="1:5" ht="31.2">
      <c r="B422" s="52" t="s">
        <v>387</v>
      </c>
      <c r="D422" s="62">
        <v>10</v>
      </c>
      <c r="E422" s="56">
        <f t="shared" si="20"/>
        <v>5.1129188119621851</v>
      </c>
    </row>
    <row r="423" spans="1:5" ht="31.2">
      <c r="B423" s="48" t="s">
        <v>388</v>
      </c>
      <c r="D423" s="62">
        <v>20</v>
      </c>
      <c r="E423" s="56">
        <f t="shared" si="20"/>
        <v>10.22583762392437</v>
      </c>
    </row>
    <row r="424" spans="1:5" ht="31.2">
      <c r="B424" s="48" t="s">
        <v>389</v>
      </c>
      <c r="D424" s="62">
        <v>200</v>
      </c>
      <c r="E424" s="56">
        <f t="shared" si="20"/>
        <v>102.2583762392437</v>
      </c>
    </row>
    <row r="426" spans="1:5" ht="16.2">
      <c r="B426" s="35" t="s">
        <v>390</v>
      </c>
    </row>
    <row r="427" spans="1:5" ht="15.6">
      <c r="B427" s="37" t="s">
        <v>391</v>
      </c>
      <c r="D427" s="62">
        <v>50</v>
      </c>
      <c r="E427" s="56">
        <f t="shared" ref="E427" si="21">D427/1.95583</f>
        <v>25.564594059810926</v>
      </c>
    </row>
    <row r="430" spans="1:5" ht="31.2">
      <c r="B430" s="35" t="s">
        <v>392</v>
      </c>
      <c r="D430" s="64" t="s">
        <v>400</v>
      </c>
      <c r="E430" s="65"/>
    </row>
    <row r="431" spans="1:5" ht="15.6">
      <c r="B431" s="104" t="s">
        <v>456</v>
      </c>
      <c r="D431" s="78"/>
      <c r="E431" s="79"/>
    </row>
    <row r="432" spans="1:5" ht="13.8" customHeight="1">
      <c r="A432" s="40"/>
      <c r="B432" s="105"/>
    </row>
    <row r="433" spans="1:5" ht="15.6">
      <c r="A433" s="40" t="s">
        <v>401</v>
      </c>
      <c r="B433" s="66" t="s">
        <v>402</v>
      </c>
      <c r="D433" s="68">
        <v>5</v>
      </c>
      <c r="E433" s="68">
        <f>D433/1.95583</f>
        <v>2.5564594059810926</v>
      </c>
    </row>
    <row r="434" spans="1:5" ht="15.6">
      <c r="A434" s="40" t="s">
        <v>403</v>
      </c>
      <c r="B434" s="66" t="s">
        <v>404</v>
      </c>
      <c r="D434" s="68">
        <v>10</v>
      </c>
      <c r="E434" s="68">
        <f t="shared" ref="E434:E442" si="22">D434/1.95583</f>
        <v>5.1129188119621851</v>
      </c>
    </row>
    <row r="435" spans="1:5" ht="15.6">
      <c r="A435" s="40" t="s">
        <v>405</v>
      </c>
      <c r="B435" s="66" t="s">
        <v>406</v>
      </c>
      <c r="D435" s="68">
        <v>12</v>
      </c>
      <c r="E435" s="68">
        <f t="shared" si="22"/>
        <v>6.1355025743546223</v>
      </c>
    </row>
    <row r="436" spans="1:5" ht="15.6">
      <c r="A436" s="40" t="s">
        <v>407</v>
      </c>
      <c r="B436" s="66" t="s">
        <v>406</v>
      </c>
      <c r="D436" s="68">
        <v>5</v>
      </c>
      <c r="E436" s="68">
        <f t="shared" si="22"/>
        <v>2.5564594059810926</v>
      </c>
    </row>
    <row r="437" spans="1:5" ht="31.2">
      <c r="A437" s="40" t="s">
        <v>409</v>
      </c>
      <c r="B437" s="67" t="s">
        <v>408</v>
      </c>
      <c r="D437" s="68">
        <v>5</v>
      </c>
      <c r="E437" s="68">
        <f t="shared" si="22"/>
        <v>2.5564594059810926</v>
      </c>
    </row>
    <row r="438" spans="1:5" ht="31.2">
      <c r="A438" s="40" t="s">
        <v>411</v>
      </c>
      <c r="B438" s="67" t="s">
        <v>410</v>
      </c>
      <c r="D438" s="68">
        <v>10</v>
      </c>
      <c r="E438" s="68">
        <f t="shared" si="22"/>
        <v>5.1129188119621851</v>
      </c>
    </row>
    <row r="439" spans="1:5" ht="46.8">
      <c r="A439" s="40" t="s">
        <v>412</v>
      </c>
      <c r="B439" s="67" t="s">
        <v>413</v>
      </c>
      <c r="D439" s="68">
        <v>750</v>
      </c>
      <c r="E439" s="68">
        <f t="shared" si="22"/>
        <v>383.46891089716388</v>
      </c>
    </row>
    <row r="440" spans="1:5" ht="46.8">
      <c r="A440" s="40" t="s">
        <v>414</v>
      </c>
      <c r="B440" s="67" t="s">
        <v>415</v>
      </c>
      <c r="D440" s="68">
        <v>1750</v>
      </c>
      <c r="E440" s="68">
        <f t="shared" si="22"/>
        <v>894.76079209338241</v>
      </c>
    </row>
    <row r="441" spans="1:5" ht="46.8">
      <c r="A441" s="40" t="s">
        <v>416</v>
      </c>
      <c r="B441" s="67" t="s">
        <v>417</v>
      </c>
      <c r="D441" s="68">
        <v>2750</v>
      </c>
      <c r="E441" s="68">
        <f t="shared" si="22"/>
        <v>1406.0526732896008</v>
      </c>
    </row>
    <row r="442" spans="1:5" ht="15.6">
      <c r="A442" s="40" t="s">
        <v>418</v>
      </c>
      <c r="B442" s="67" t="s">
        <v>419</v>
      </c>
      <c r="D442" s="68">
        <v>550</v>
      </c>
      <c r="E442" s="68">
        <f t="shared" si="22"/>
        <v>281.21053465792016</v>
      </c>
    </row>
    <row r="443" spans="1:5" ht="15.6">
      <c r="A443" s="40" t="s">
        <v>420</v>
      </c>
      <c r="B443" s="66" t="s">
        <v>421</v>
      </c>
      <c r="D443" s="68">
        <v>12.5</v>
      </c>
      <c r="E443" s="68">
        <f>D443/1.95583</f>
        <v>6.3911485149527314</v>
      </c>
    </row>
    <row r="444" spans="1:5" ht="15.6">
      <c r="B444" s="66"/>
    </row>
    <row r="446" spans="1:5">
      <c r="B446" s="104" t="s">
        <v>422</v>
      </c>
    </row>
    <row r="447" spans="1:5" ht="15.6">
      <c r="B447" s="105"/>
      <c r="D447" s="68"/>
      <c r="E447" s="68"/>
    </row>
    <row r="448" spans="1:5" ht="15.6">
      <c r="B448" s="66" t="s">
        <v>423</v>
      </c>
      <c r="D448" s="68">
        <v>15</v>
      </c>
      <c r="E448" s="68">
        <f>D448/1.95583</f>
        <v>7.6693782179432777</v>
      </c>
    </row>
    <row r="450" spans="1:5">
      <c r="B450" s="104" t="s">
        <v>424</v>
      </c>
    </row>
    <row r="451" spans="1:5" ht="15.6">
      <c r="B451" s="105"/>
      <c r="D451" s="56"/>
      <c r="E451" s="68"/>
    </row>
    <row r="452" spans="1:5" ht="31.2">
      <c r="A452" s="76" t="s">
        <v>401</v>
      </c>
      <c r="B452" s="67" t="s">
        <v>425</v>
      </c>
      <c r="D452" s="56">
        <v>20</v>
      </c>
      <c r="E452" s="68">
        <f>D452/1.95583</f>
        <v>10.22583762392437</v>
      </c>
    </row>
    <row r="453" spans="1:5" ht="31.2">
      <c r="A453" s="76" t="s">
        <v>403</v>
      </c>
      <c r="B453" s="69" t="s">
        <v>426</v>
      </c>
      <c r="D453" s="56">
        <v>12</v>
      </c>
      <c r="E453" s="68">
        <f>D453/1.95583</f>
        <v>6.1355025743546223</v>
      </c>
    </row>
    <row r="454" spans="1:5" ht="15.6">
      <c r="A454" s="76"/>
      <c r="B454" s="77"/>
    </row>
    <row r="456" spans="1:5">
      <c r="B456" s="106" t="s">
        <v>427</v>
      </c>
    </row>
    <row r="457" spans="1:5" ht="15.6">
      <c r="B457" s="106"/>
      <c r="D457" s="70"/>
      <c r="E457" s="72"/>
    </row>
    <row r="458" spans="1:5" ht="15.6">
      <c r="B458" s="70" t="s">
        <v>428</v>
      </c>
      <c r="D458" s="68"/>
      <c r="E458" s="68"/>
    </row>
    <row r="459" spans="1:5" ht="15.6">
      <c r="B459" s="70" t="s">
        <v>429</v>
      </c>
      <c r="D459" s="68">
        <v>2</v>
      </c>
      <c r="E459" s="68">
        <f t="shared" ref="E459:E461" si="23">D459/1.95583</f>
        <v>1.022583762392437</v>
      </c>
    </row>
    <row r="460" spans="1:5" ht="15.6">
      <c r="B460" s="70" t="s">
        <v>430</v>
      </c>
      <c r="D460" s="68">
        <v>3</v>
      </c>
      <c r="E460" s="68">
        <f t="shared" si="23"/>
        <v>1.5338756435886556</v>
      </c>
    </row>
    <row r="461" spans="1:5" ht="15.6">
      <c r="B461" s="70" t="s">
        <v>431</v>
      </c>
      <c r="D461" s="68">
        <v>3</v>
      </c>
      <c r="E461" s="68">
        <f t="shared" si="23"/>
        <v>1.5338756435886556</v>
      </c>
    </row>
    <row r="462" spans="1:5" ht="15.6">
      <c r="B462" s="70" t="s">
        <v>432</v>
      </c>
      <c r="D462" s="70"/>
      <c r="E462" s="72"/>
    </row>
    <row r="463" spans="1:5" ht="15.6">
      <c r="B463" s="70" t="s">
        <v>433</v>
      </c>
      <c r="D463" s="70"/>
      <c r="E463" s="72"/>
    </row>
    <row r="464" spans="1:5" ht="15.6">
      <c r="B464" s="70" t="s">
        <v>434</v>
      </c>
      <c r="D464" s="70"/>
      <c r="E464" s="72"/>
    </row>
    <row r="465" spans="1:5" ht="15.6">
      <c r="B465" s="70" t="s">
        <v>435</v>
      </c>
      <c r="D465" s="68">
        <v>5</v>
      </c>
      <c r="E465" s="68">
        <f t="shared" ref="E465:E469" si="24">D465/1.95583</f>
        <v>2.5564594059810926</v>
      </c>
    </row>
    <row r="466" spans="1:5" ht="15.6">
      <c r="B466" s="70" t="s">
        <v>436</v>
      </c>
      <c r="D466" s="68">
        <v>8</v>
      </c>
      <c r="E466" s="68">
        <f t="shared" si="24"/>
        <v>4.0903350495697479</v>
      </c>
    </row>
    <row r="467" spans="1:5" ht="15.6">
      <c r="B467" s="70" t="s">
        <v>437</v>
      </c>
      <c r="D467" s="68">
        <v>10</v>
      </c>
      <c r="E467" s="68">
        <f t="shared" si="24"/>
        <v>5.1129188119621851</v>
      </c>
    </row>
    <row r="468" spans="1:5" ht="15.6">
      <c r="B468" s="70" t="s">
        <v>438</v>
      </c>
      <c r="D468" s="68">
        <v>2</v>
      </c>
      <c r="E468" s="68">
        <f t="shared" si="24"/>
        <v>1.022583762392437</v>
      </c>
    </row>
    <row r="469" spans="1:5" ht="15.6">
      <c r="B469" s="70" t="s">
        <v>439</v>
      </c>
      <c r="D469" s="68">
        <v>3</v>
      </c>
      <c r="E469" s="68">
        <f t="shared" si="24"/>
        <v>1.5338756435886556</v>
      </c>
    </row>
    <row r="470" spans="1:5" s="75" customFormat="1" ht="62.4">
      <c r="A470" s="73"/>
      <c r="B470" s="71" t="s">
        <v>440</v>
      </c>
      <c r="C470" s="74"/>
      <c r="D470" s="68">
        <v>30</v>
      </c>
      <c r="E470" s="68">
        <f>D470/1.95583</f>
        <v>15.338756435886555</v>
      </c>
    </row>
    <row r="471" spans="1:5" s="75" customFormat="1" ht="15">
      <c r="A471" s="73" t="s">
        <v>441</v>
      </c>
      <c r="B471" s="74"/>
      <c r="C471" s="74"/>
      <c r="D471" s="80"/>
      <c r="E471" s="81"/>
    </row>
    <row r="472" spans="1:5" ht="62.4">
      <c r="B472" s="71" t="s">
        <v>442</v>
      </c>
      <c r="D472" s="68">
        <v>1</v>
      </c>
      <c r="E472" s="68">
        <f>D472/1.95583</f>
        <v>0.51129188119621849</v>
      </c>
    </row>
    <row r="474" spans="1:5">
      <c r="B474" s="104" t="s">
        <v>443</v>
      </c>
    </row>
    <row r="475" spans="1:5" ht="15.6">
      <c r="B475" s="105"/>
      <c r="D475" s="72"/>
      <c r="E475" s="72"/>
    </row>
    <row r="476" spans="1:5" ht="15.6">
      <c r="B476" s="70" t="s">
        <v>444</v>
      </c>
      <c r="D476" s="72">
        <v>1</v>
      </c>
      <c r="E476" s="72">
        <f>D476/1.95583</f>
        <v>0.51129188119621849</v>
      </c>
    </row>
    <row r="478" spans="1:5">
      <c r="B478" s="107" t="s">
        <v>445</v>
      </c>
    </row>
    <row r="479" spans="1:5" ht="15.6">
      <c r="B479" s="107"/>
      <c r="D479" s="72"/>
      <c r="E479" s="72"/>
    </row>
    <row r="480" spans="1:5" ht="15.6">
      <c r="B480" s="70" t="s">
        <v>446</v>
      </c>
      <c r="D480" s="72">
        <v>0.9</v>
      </c>
      <c r="E480" s="72">
        <f t="shared" ref="E480:E481" si="25">D480/1.95583</f>
        <v>0.46016269307659668</v>
      </c>
    </row>
    <row r="481" spans="1:5" ht="15.6">
      <c r="B481" s="70" t="s">
        <v>447</v>
      </c>
      <c r="D481" s="72">
        <v>0.8</v>
      </c>
      <c r="E481" s="72">
        <f t="shared" si="25"/>
        <v>0.40903350495697482</v>
      </c>
    </row>
    <row r="483" spans="1:5">
      <c r="B483" s="104" t="s">
        <v>448</v>
      </c>
    </row>
    <row r="484" spans="1:5" ht="15.6">
      <c r="B484" s="105"/>
      <c r="D484" s="72"/>
      <c r="E484" s="72"/>
    </row>
    <row r="485" spans="1:5" ht="15.6">
      <c r="B485" s="70" t="s">
        <v>449</v>
      </c>
      <c r="D485" s="72">
        <v>60</v>
      </c>
      <c r="E485" s="72">
        <f t="shared" ref="E485:E487" si="26">D485/1.95583</f>
        <v>30.677512871773111</v>
      </c>
    </row>
    <row r="486" spans="1:5" ht="15.6">
      <c r="B486" s="70" t="s">
        <v>451</v>
      </c>
      <c r="D486" s="72">
        <v>20</v>
      </c>
      <c r="E486" s="72">
        <f t="shared" si="26"/>
        <v>10.22583762392437</v>
      </c>
    </row>
    <row r="487" spans="1:5" ht="15.6">
      <c r="B487" s="70" t="s">
        <v>450</v>
      </c>
      <c r="D487" s="72">
        <v>50</v>
      </c>
      <c r="E487" s="72">
        <f t="shared" si="26"/>
        <v>25.564594059810926</v>
      </c>
    </row>
    <row r="488" spans="1:5" ht="15.6">
      <c r="B488" s="70" t="s">
        <v>453</v>
      </c>
      <c r="D488" s="72">
        <v>60</v>
      </c>
      <c r="E488" s="72">
        <f>D488/1.95583</f>
        <v>30.677512871773111</v>
      </c>
    </row>
    <row r="489" spans="1:5" s="75" customFormat="1" ht="27.75" customHeight="1">
      <c r="A489" s="112" t="s">
        <v>452</v>
      </c>
      <c r="B489" s="113"/>
      <c r="C489" s="113"/>
      <c r="D489" s="113"/>
    </row>
    <row r="490" spans="1:5">
      <c r="B490" s="104" t="s">
        <v>454</v>
      </c>
    </row>
    <row r="491" spans="1:5" ht="15.6">
      <c r="B491" s="105"/>
      <c r="D491" s="72"/>
      <c r="E491" s="72"/>
    </row>
    <row r="492" spans="1:5" ht="15.6">
      <c r="B492" s="70" t="s">
        <v>455</v>
      </c>
      <c r="D492" s="72">
        <v>30</v>
      </c>
      <c r="E492" s="72">
        <f>D492/1.95583</f>
        <v>15.338756435886555</v>
      </c>
    </row>
  </sheetData>
  <mergeCells count="16">
    <mergeCell ref="A1:F1"/>
    <mergeCell ref="A2:F2"/>
    <mergeCell ref="A6:A7"/>
    <mergeCell ref="B6:B7"/>
    <mergeCell ref="C6:C7"/>
    <mergeCell ref="D6:F6"/>
    <mergeCell ref="A3:F3"/>
    <mergeCell ref="B431:B432"/>
    <mergeCell ref="B483:B484"/>
    <mergeCell ref="B490:B491"/>
    <mergeCell ref="B446:B447"/>
    <mergeCell ref="B450:B451"/>
    <mergeCell ref="B456:B457"/>
    <mergeCell ref="B474:B475"/>
    <mergeCell ref="B478:B479"/>
    <mergeCell ref="A489:D489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akirilova</cp:lastModifiedBy>
  <cp:lastPrinted>2025-08-27T09:18:23Z</cp:lastPrinted>
  <dcterms:created xsi:type="dcterms:W3CDTF">2019-05-29T08:54:45Z</dcterms:created>
  <dcterms:modified xsi:type="dcterms:W3CDTF">2025-08-28T06:36:22Z</dcterms:modified>
</cp:coreProperties>
</file>