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inator\Desktop\ЦЕНОРАЗПИС\ценоразпис евро 31.07.2025\"/>
    </mc:Choice>
  </mc:AlternateContent>
  <bookViews>
    <workbookView xWindow="480" yWindow="105" windowWidth="27795" windowHeight="12600"/>
  </bookViews>
  <sheets>
    <sheet name="Ценоразпис" sheetId="4" r:id="rId1"/>
  </sheets>
  <definedNames>
    <definedName name="_xlnm.Print_Area" localSheetId="0">Ценоразпис!$A$1:$E$308</definedName>
    <definedName name="_xlnm.Print_Titles" localSheetId="0">Ценоразпис!$5:$9</definedName>
  </definedNames>
  <calcPr calcId="162913"/>
</workbook>
</file>

<file path=xl/calcChain.xml><?xml version="1.0" encoding="utf-8"?>
<calcChain xmlns="http://schemas.openxmlformats.org/spreadsheetml/2006/main">
  <c r="F48" i="4" l="1"/>
  <c r="F49" i="4"/>
  <c r="F50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6" i="4"/>
  <c r="F77" i="4"/>
  <c r="F78" i="4"/>
  <c r="F79" i="4"/>
  <c r="F80" i="4"/>
  <c r="F81" i="4"/>
  <c r="F82" i="4"/>
  <c r="F83" i="4"/>
  <c r="F84" i="4"/>
  <c r="F85" i="4"/>
  <c r="F86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5" i="4"/>
  <c r="F146" i="4"/>
  <c r="F147" i="4"/>
  <c r="F148" i="4"/>
  <c r="F149" i="4"/>
  <c r="F150" i="4"/>
  <c r="F151" i="4"/>
  <c r="F152" i="4"/>
  <c r="F153" i="4"/>
  <c r="F154" i="4"/>
  <c r="F155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4" i="4"/>
  <c r="F175" i="4"/>
  <c r="F176" i="4"/>
  <c r="F177" i="4"/>
  <c r="F179" i="4"/>
  <c r="F180" i="4"/>
  <c r="F181" i="4"/>
  <c r="F182" i="4"/>
  <c r="F183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9" i="4"/>
  <c r="F230" i="4"/>
  <c r="F231" i="4"/>
  <c r="F232" i="4"/>
  <c r="F233" i="4"/>
  <c r="F234" i="4"/>
  <c r="F235" i="4"/>
  <c r="F236" i="4"/>
  <c r="F237" i="4"/>
  <c r="F239" i="4"/>
  <c r="F241" i="4"/>
  <c r="F242" i="4"/>
  <c r="F243" i="4"/>
  <c r="F244" i="4"/>
  <c r="F246" i="4"/>
  <c r="F247" i="4"/>
  <c r="F248" i="4"/>
  <c r="F249" i="4"/>
  <c r="F250" i="4"/>
  <c r="F251" i="4"/>
  <c r="F252" i="4"/>
  <c r="F254" i="4"/>
  <c r="F255" i="4"/>
  <c r="F256" i="4"/>
  <c r="F257" i="4"/>
  <c r="F258" i="4"/>
  <c r="F259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4" i="4"/>
  <c r="F295" i="4"/>
  <c r="F296" i="4"/>
  <c r="F297" i="4"/>
  <c r="F298" i="4"/>
  <c r="F299" i="4"/>
  <c r="F300" i="4"/>
  <c r="F301" i="4"/>
  <c r="F302" i="4"/>
  <c r="F303" i="4"/>
  <c r="F304" i="4"/>
  <c r="F306" i="4"/>
  <c r="F308" i="4"/>
  <c r="F47" i="4"/>
  <c r="F37" i="4"/>
  <c r="F38" i="4"/>
  <c r="F39" i="4"/>
  <c r="F40" i="4"/>
  <c r="F41" i="4"/>
  <c r="F42" i="4"/>
  <c r="F44" i="4"/>
  <c r="F45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13" i="4"/>
  <c r="F14" i="4"/>
  <c r="F16" i="4"/>
  <c r="F17" i="4"/>
  <c r="F18" i="4"/>
  <c r="F19" i="4"/>
  <c r="F11" i="4"/>
  <c r="D48" i="4"/>
  <c r="D49" i="4"/>
  <c r="D50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6" i="4"/>
  <c r="D77" i="4"/>
  <c r="D78" i="4"/>
  <c r="D79" i="4"/>
  <c r="D80" i="4"/>
  <c r="D81" i="4"/>
  <c r="D82" i="4"/>
  <c r="D83" i="4"/>
  <c r="D84" i="4"/>
  <c r="D85" i="4"/>
  <c r="D86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5" i="4"/>
  <c r="D146" i="4"/>
  <c r="D147" i="4"/>
  <c r="D148" i="4"/>
  <c r="D149" i="4"/>
  <c r="D150" i="4"/>
  <c r="D151" i="4"/>
  <c r="D152" i="4"/>
  <c r="D153" i="4"/>
  <c r="D154" i="4"/>
  <c r="D155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4" i="4"/>
  <c r="D175" i="4"/>
  <c r="D176" i="4"/>
  <c r="D177" i="4"/>
  <c r="D179" i="4"/>
  <c r="D180" i="4"/>
  <c r="D181" i="4"/>
  <c r="D182" i="4"/>
  <c r="D183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9" i="4"/>
  <c r="D230" i="4"/>
  <c r="D231" i="4"/>
  <c r="D232" i="4"/>
  <c r="D233" i="4"/>
  <c r="D234" i="4"/>
  <c r="D235" i="4"/>
  <c r="D236" i="4"/>
  <c r="D237" i="4"/>
  <c r="D239" i="4"/>
  <c r="D241" i="4"/>
  <c r="D242" i="4"/>
  <c r="D243" i="4"/>
  <c r="D244" i="4"/>
  <c r="D246" i="4"/>
  <c r="D247" i="4"/>
  <c r="D248" i="4"/>
  <c r="D249" i="4"/>
  <c r="D250" i="4"/>
  <c r="D251" i="4"/>
  <c r="D252" i="4"/>
  <c r="D254" i="4"/>
  <c r="D255" i="4"/>
  <c r="D256" i="4"/>
  <c r="D257" i="4"/>
  <c r="D258" i="4"/>
  <c r="D259" i="4"/>
  <c r="D260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4" i="4"/>
  <c r="D295" i="4"/>
  <c r="D296" i="4"/>
  <c r="D297" i="4"/>
  <c r="D298" i="4"/>
  <c r="D299" i="4"/>
  <c r="D300" i="4"/>
  <c r="D301" i="4"/>
  <c r="D302" i="4"/>
  <c r="D303" i="4"/>
  <c r="D304" i="4"/>
  <c r="D306" i="4"/>
  <c r="D308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4" i="4"/>
  <c r="D45" i="4"/>
  <c r="D47" i="4"/>
  <c r="D13" i="4"/>
  <c r="D14" i="4"/>
  <c r="D11" i="4"/>
  <c r="D10" i="4"/>
  <c r="E134" i="4" l="1"/>
  <c r="E138" i="4" l="1"/>
  <c r="E133" i="4"/>
  <c r="E124" i="4"/>
  <c r="E291" i="4" l="1"/>
  <c r="E292" i="4" l="1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126" i="4" l="1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2" i="4"/>
  <c r="E88" i="4" l="1"/>
  <c r="E68" i="4" l="1"/>
  <c r="E259" i="4" l="1"/>
  <c r="E258" i="4"/>
  <c r="E257" i="4"/>
  <c r="E256" i="4"/>
  <c r="E255" i="4"/>
  <c r="E254" i="4"/>
  <c r="E252" i="4"/>
  <c r="E251" i="4"/>
  <c r="E250" i="4"/>
  <c r="E249" i="4"/>
  <c r="E248" i="4"/>
  <c r="E247" i="4"/>
  <c r="E246" i="4"/>
  <c r="E244" i="4"/>
  <c r="E243" i="4"/>
  <c r="E232" i="4"/>
  <c r="E231" i="4"/>
  <c r="E230" i="4"/>
  <c r="E229" i="4"/>
  <c r="E213" i="4"/>
  <c r="E212" i="4"/>
  <c r="E211" i="4"/>
  <c r="E202" i="4"/>
  <c r="E198" i="4"/>
  <c r="E197" i="4"/>
  <c r="E196" i="4"/>
  <c r="E195" i="4"/>
  <c r="E194" i="4"/>
  <c r="E193" i="4"/>
  <c r="E192" i="4"/>
  <c r="E191" i="4"/>
  <c r="E188" i="4"/>
  <c r="E187" i="4"/>
  <c r="E308" i="4" l="1"/>
  <c r="E89" i="4"/>
  <c r="E171" i="4" l="1"/>
  <c r="E31" i="4"/>
  <c r="E306" i="4"/>
  <c r="E304" i="4"/>
  <c r="E303" i="4"/>
  <c r="E302" i="4"/>
  <c r="E301" i="4"/>
  <c r="E300" i="4"/>
  <c r="E299" i="4"/>
  <c r="E298" i="4"/>
  <c r="E297" i="4"/>
  <c r="E296" i="4"/>
  <c r="E295" i="4"/>
  <c r="E294" i="4"/>
  <c r="E265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5" i="4"/>
  <c r="E154" i="4"/>
  <c r="E153" i="4"/>
  <c r="E152" i="4"/>
  <c r="E151" i="4"/>
  <c r="E150" i="4"/>
  <c r="E149" i="4"/>
  <c r="E148" i="4"/>
  <c r="E147" i="4"/>
  <c r="E146" i="4"/>
  <c r="E145" i="4"/>
  <c r="E137" i="4"/>
  <c r="E136" i="4"/>
  <c r="E135" i="4"/>
  <c r="E132" i="4"/>
  <c r="E131" i="4"/>
  <c r="E129" i="4"/>
  <c r="E128" i="4"/>
  <c r="E127" i="4"/>
  <c r="E125" i="4"/>
  <c r="E94" i="4"/>
  <c r="E93" i="4"/>
  <c r="E91" i="4"/>
  <c r="E90" i="4"/>
  <c r="E86" i="4"/>
  <c r="E85" i="4"/>
  <c r="E84" i="4"/>
  <c r="E83" i="4"/>
  <c r="E82" i="4"/>
  <c r="E81" i="4"/>
  <c r="E80" i="4"/>
  <c r="E79" i="4"/>
  <c r="E78" i="4"/>
  <c r="E77" i="4"/>
  <c r="E76" i="4"/>
  <c r="E74" i="4"/>
  <c r="E73" i="4"/>
  <c r="E72" i="4"/>
  <c r="E71" i="4"/>
  <c r="E70" i="4"/>
  <c r="E69" i="4"/>
  <c r="E67" i="4"/>
  <c r="E66" i="4"/>
  <c r="E65" i="4"/>
  <c r="E64" i="4"/>
  <c r="E63" i="4"/>
  <c r="E62" i="4"/>
  <c r="E61" i="4"/>
  <c r="E60" i="4"/>
  <c r="E59" i="4"/>
  <c r="E57" i="4"/>
  <c r="E56" i="4"/>
  <c r="E55" i="4"/>
  <c r="E54" i="4"/>
  <c r="E53" i="4"/>
  <c r="E52" i="4"/>
  <c r="E50" i="4"/>
  <c r="E49" i="4"/>
  <c r="E48" i="4"/>
  <c r="E47" i="4"/>
  <c r="E45" i="4"/>
  <c r="E44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4" i="4"/>
  <c r="E13" i="4"/>
</calcChain>
</file>

<file path=xl/sharedStrings.xml><?xml version="1.0" encoding="utf-8"?>
<sst xmlns="http://schemas.openxmlformats.org/spreadsheetml/2006/main" count="589" uniqueCount="307">
  <si>
    <t>Утвърден ценоразпис на всички предоставяни медицински и други услуги от:</t>
  </si>
  <si>
    <t>"ДКЦ СВЕТИ ПАНТАЛЕЙМОН" ООД</t>
  </si>
  <si>
    <t>Наименование на услугата</t>
  </si>
  <si>
    <t>Потребителска такса</t>
  </si>
  <si>
    <t>бр.</t>
  </si>
  <si>
    <t>Такса биологични продукти</t>
  </si>
  <si>
    <t>ОБЩИ</t>
  </si>
  <si>
    <t>Първично посещение при специалист</t>
  </si>
  <si>
    <t>Вторично посещение при специалист</t>
  </si>
  <si>
    <t>Доц. Венци Росманов - ортопед</t>
  </si>
  <si>
    <t>Вторичен преглед</t>
  </si>
  <si>
    <t>Доц. Кирил Яблански - ревматолог</t>
  </si>
  <si>
    <t>Ехография</t>
  </si>
  <si>
    <t>Доц. Георги Николов - УНГ</t>
  </si>
  <si>
    <t>Аудиометрия</t>
  </si>
  <si>
    <t>Д-р Пламен Ненов - ортопед</t>
  </si>
  <si>
    <t>Доц. Ваня Цветкова - алерголог</t>
  </si>
  <si>
    <t>Тест за алергия - за 1 алерген</t>
  </si>
  <si>
    <t>Д-р Мария Илчева - очни болести</t>
  </si>
  <si>
    <t>Авторефрактометрия</t>
  </si>
  <si>
    <t xml:space="preserve"> - до 18 години</t>
  </si>
  <si>
    <t xml:space="preserve"> - пълнолетни лица</t>
  </si>
  <si>
    <t xml:space="preserve">ЛКК </t>
  </si>
  <si>
    <t>ЕКГ - 12 отвеждания</t>
  </si>
  <si>
    <t xml:space="preserve">Сърдечно - съдов тест с натоварване </t>
  </si>
  <si>
    <t>Непрекъснат 24 - часов запис на ЕКГ ( Холтер монитор)</t>
  </si>
  <si>
    <t>Ехографско изследване на стави при деца</t>
  </si>
  <si>
    <t xml:space="preserve"> - на цяло тяло</t>
  </si>
  <si>
    <t xml:space="preserve"> - на гръбнак и ТБС</t>
  </si>
  <si>
    <t xml:space="preserve"> - гръбнак</t>
  </si>
  <si>
    <t>Ехокардиография</t>
  </si>
  <si>
    <t>Стрес Ехокардиография</t>
  </si>
  <si>
    <t>Мускулна инжекция</t>
  </si>
  <si>
    <t>Подкожна инжекция</t>
  </si>
  <si>
    <t>Венозна инжекция</t>
  </si>
  <si>
    <t>Ставна инжекция - ортопед</t>
  </si>
  <si>
    <t>Ставна инжекция - ревматолог</t>
  </si>
  <si>
    <t>Фиброгастродуоденоскопия</t>
  </si>
  <si>
    <t>Фибросигмоидоскопия ( частична фиброколоскопия)</t>
  </si>
  <si>
    <t>Фиброколоскопия</t>
  </si>
  <si>
    <t>Пункция коремна</t>
  </si>
  <si>
    <t>Вадене на кърлеж</t>
  </si>
  <si>
    <t>Поставяне на ТАП - манипулация</t>
  </si>
  <si>
    <t>АКУШЕРСТВО И ГИНЕКОЛОГИЯ</t>
  </si>
  <si>
    <t>Поставяне на спирала</t>
  </si>
  <si>
    <t>Сваляне на спирала</t>
  </si>
  <si>
    <t>Сваляне на конци и превръзка</t>
  </si>
  <si>
    <t>Лечение на ерозио на маточна шийка</t>
  </si>
  <si>
    <t>Електрокоагулация на маточна шийка</t>
  </si>
  <si>
    <t>Цитонамазка</t>
  </si>
  <si>
    <t>Колпоскопия</t>
  </si>
  <si>
    <t>Колпоскопия с биопсия</t>
  </si>
  <si>
    <t>Ултразвукова диагностика</t>
  </si>
  <si>
    <t>Издледване на директен антиген</t>
  </si>
  <si>
    <t>Тест за бременност</t>
  </si>
  <si>
    <t>РЕНТГЕН</t>
  </si>
  <si>
    <t>Рентгенография на челюсти в специални проекции</t>
  </si>
  <si>
    <t>Рентгенография на лицеви кости</t>
  </si>
  <si>
    <t>Рентгенография на околоносни синуси</t>
  </si>
  <si>
    <t>Рентгенография със специални центражи на черепа</t>
  </si>
  <si>
    <t>Рентгенография на стернум</t>
  </si>
  <si>
    <t>Рентгенография на ребра</t>
  </si>
  <si>
    <t>Рентгенография на крайник с натоварване</t>
  </si>
  <si>
    <t>Рентгенография на длан и пръсти</t>
  </si>
  <si>
    <t>Рентгенография на сакроилиачна става</t>
  </si>
  <si>
    <t>Рентгенография на ТБС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</si>
  <si>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</si>
  <si>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</si>
  <si>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</si>
  <si>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</si>
  <si>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</si>
  <si>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</si>
  <si>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</si>
  <si>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</si>
  <si>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</si>
  <si>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</si>
  <si>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лакътна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</si>
  <si>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</si>
  <si>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</si>
  <si>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</si>
  <si>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гръден кош и бял дроб</t>
  </si>
  <si>
    <t>Образна рентгенография на сърце и медиастинум</t>
  </si>
  <si>
    <t>Образна рентгенография на корем</t>
  </si>
  <si>
    <t>Рентгенография на таз</t>
  </si>
  <si>
    <t>Ехографска диагностика на корем и ретроперитонеални органи</t>
  </si>
  <si>
    <t>Рентгеново изследване на хранопровод и стомах</t>
  </si>
  <si>
    <t>Иригография</t>
  </si>
  <si>
    <t>Хистеросалпингография (ХСГ)</t>
  </si>
  <si>
    <t>Мамоехография</t>
  </si>
  <si>
    <t>КТ урография без включена цена на контрастната материя</t>
  </si>
  <si>
    <t>Ехография на щитовидна жлеза</t>
  </si>
  <si>
    <t>Флебография</t>
  </si>
  <si>
    <t>Секторна снимка на зъб</t>
  </si>
  <si>
    <t>Панорамна снимка на зъб</t>
  </si>
  <si>
    <t>ХИРУРГИЧНИ МАНИПУЛАЦИИ И ИНТЕРВЕНЦИИ</t>
  </si>
  <si>
    <t>Първична обработка на малки рани ( до 3 см повърхности)</t>
  </si>
  <si>
    <t>Малки рани с изрязване и шев</t>
  </si>
  <si>
    <t>Първична обработка на големи рани ( над 3 см и дълбоки)</t>
  </si>
  <si>
    <t>Големи рани с първичен шев</t>
  </si>
  <si>
    <t>Големи рани с изрязване и шев</t>
  </si>
  <si>
    <t>Инцизия на повърхностни гнойници с дренаж - с месна анестезия</t>
  </si>
  <si>
    <t>Снемане кожни конци - малки рани</t>
  </si>
  <si>
    <t>Снемане кожни конци - големи рани</t>
  </si>
  <si>
    <t>Екстирпация на нокътно ложе - без шев</t>
  </si>
  <si>
    <t>Екстирпация на нокътно ложе - с шев</t>
  </si>
  <si>
    <t>Инцизия на подкожен панарициум</t>
  </si>
  <si>
    <t>ФИЗИОТЕРАПИЯ И РЕХАБИЛИТАЦИЯ</t>
  </si>
  <si>
    <t>КЛИНИЧНА ЛАБОРАТОРИЯ</t>
  </si>
  <si>
    <t>ХЕМАТОЛОГИЧНИ ИЗСЛЕДВАНИЯ</t>
  </si>
  <si>
    <t>СУЕ</t>
  </si>
  <si>
    <t>ПОКАЗАТЕЛИ ЗА КРЪВОСЪСИРВАНЕ И ФИБРИНОЛИЗА</t>
  </si>
  <si>
    <t>Тромбопластиново време - протромбиново време</t>
  </si>
  <si>
    <t xml:space="preserve">Активно парциално тромбопластиново време </t>
  </si>
  <si>
    <t>Концентрация на фибриногена</t>
  </si>
  <si>
    <t>Време на кървене</t>
  </si>
  <si>
    <t>Време на съсирване</t>
  </si>
  <si>
    <t>КЛИНИКОХИМИЧНИ ИЗСЛЕДВАНИЯ</t>
  </si>
  <si>
    <t>АСАТ</t>
  </si>
  <si>
    <t>АЛАТ</t>
  </si>
  <si>
    <t>АФ</t>
  </si>
  <si>
    <t>ГГТ</t>
  </si>
  <si>
    <t>Лактат - дехидрогеназа</t>
  </si>
  <si>
    <t>Алфа амилаза</t>
  </si>
  <si>
    <t>Общ билирубин</t>
  </si>
  <si>
    <t>Директен билирубин</t>
  </si>
  <si>
    <t>Общ белтък</t>
  </si>
  <si>
    <t>Албумин</t>
  </si>
  <si>
    <t>Глюкоза</t>
  </si>
  <si>
    <t>Глюкоза профил</t>
  </si>
  <si>
    <t>Урея</t>
  </si>
  <si>
    <t>Креатинин</t>
  </si>
  <si>
    <t>Пикочна киселина</t>
  </si>
  <si>
    <t>Холестерол</t>
  </si>
  <si>
    <t>ХДЛ - холестерол</t>
  </si>
  <si>
    <t>Триглицериди</t>
  </si>
  <si>
    <t>Креатинин киназа</t>
  </si>
  <si>
    <t>Креатинин киназа - МВ</t>
  </si>
  <si>
    <t>CRP</t>
  </si>
  <si>
    <t>Микроалбуминория</t>
  </si>
  <si>
    <t>КАС</t>
  </si>
  <si>
    <t>Креатининов клирънс</t>
  </si>
  <si>
    <t>D - Dimer</t>
  </si>
  <si>
    <t>Tropоnin</t>
  </si>
  <si>
    <t>УРИННИ ИЗСЛЕДВАНИЯ</t>
  </si>
  <si>
    <t>Белтък в урината</t>
  </si>
  <si>
    <t>Захар</t>
  </si>
  <si>
    <t>Кетони</t>
  </si>
  <si>
    <t xml:space="preserve">Кръв </t>
  </si>
  <si>
    <t>Билирубин</t>
  </si>
  <si>
    <t>Уробилирубин</t>
  </si>
  <si>
    <t>PH на урината</t>
  </si>
  <si>
    <t>Относително тегло</t>
  </si>
  <si>
    <t>Седимент на урината</t>
  </si>
  <si>
    <t>Изследване на кръв в изпражнения</t>
  </si>
  <si>
    <t>ИЗСЛЕДВАНЕ НА ЕЛЕКТРОЛИТИ И ОЛИГОЕЛЕМЕНТИ</t>
  </si>
  <si>
    <t>Калий</t>
  </si>
  <si>
    <t>Натрий</t>
  </si>
  <si>
    <t>Хлорид</t>
  </si>
  <si>
    <t>Калций</t>
  </si>
  <si>
    <t>Определяне на йонизиран калций</t>
  </si>
  <si>
    <t>Определяне на магнезий</t>
  </si>
  <si>
    <t>Определяне на желязо в серум</t>
  </si>
  <si>
    <t>Определяне на ЖСК</t>
  </si>
  <si>
    <t>Определяне на фосфор</t>
  </si>
  <si>
    <t>МАНИПУЛАЦИИ</t>
  </si>
  <si>
    <t>Вземане на венозна кръв</t>
  </si>
  <si>
    <t>ХОРМОНИ НА ЩИТОВИДНАТА ЖЛЕЗА</t>
  </si>
  <si>
    <t>FT4</t>
  </si>
  <si>
    <t>TSH</t>
  </si>
  <si>
    <t>ПОЛОВИ ХОРМОНИ</t>
  </si>
  <si>
    <t>LH / лутеинизиращ/</t>
  </si>
  <si>
    <t>FSH</t>
  </si>
  <si>
    <t>Прогестерон</t>
  </si>
  <si>
    <t>Естрадиол</t>
  </si>
  <si>
    <t>Тестостерон</t>
  </si>
  <si>
    <t>Пролактин</t>
  </si>
  <si>
    <t>PTH</t>
  </si>
  <si>
    <t>ТУМОРНИ МАРКЕРИ</t>
  </si>
  <si>
    <t>СА 125</t>
  </si>
  <si>
    <t>СА 15-3</t>
  </si>
  <si>
    <t>СА 19-9</t>
  </si>
  <si>
    <t>T-PSA</t>
  </si>
  <si>
    <t>Инсулин</t>
  </si>
  <si>
    <t>25ОН - vit D</t>
  </si>
  <si>
    <t>Изследване на антистрептолизинов титър /AST/</t>
  </si>
  <si>
    <t>Изследване на ревматоиден фактор /RF/, Waller - Rose ( латекс агл)</t>
  </si>
  <si>
    <t>Изследване на RF - IgM, IgA, IgG - всеки по</t>
  </si>
  <si>
    <t>Изследване на хламидиаза - серология С.trachomatis IgA и С.trachomatis IgG</t>
  </si>
  <si>
    <t>Изследване за хепатит В - HBsAg</t>
  </si>
  <si>
    <t>Изследване за хепатит C - anti - HCV</t>
  </si>
  <si>
    <t>Изследване за хепатит А - HAV IgM + HAV IgG</t>
  </si>
  <si>
    <t>Изследване за хепатит Е - HEV IgG</t>
  </si>
  <si>
    <t>Изследване за СПИН - HIV бърз тест</t>
  </si>
  <si>
    <t>Микробиологично изследване на носен, гърлен секрет, всеки по</t>
  </si>
  <si>
    <t>Микробиологично изследване на храчка с микроскопска оценка</t>
  </si>
  <si>
    <t>Микробиологично изследване на раневи секрет, гной, всеки по</t>
  </si>
  <si>
    <t>Микробиологично изследване на ставен, плеврален пунктат, всеки по</t>
  </si>
  <si>
    <t>Микробиологично изследване на очен, ушен секрет, всеки по</t>
  </si>
  <si>
    <t>Микробиологично изследване на еякулат, простатен секрет, всеки по</t>
  </si>
  <si>
    <t>Микробиологично изследване на уретрален секрет</t>
  </si>
  <si>
    <t>Микробиологично изследване на влагалищен, цервикален секрет, всеки по</t>
  </si>
  <si>
    <t>Изследване за урогенитални микоплазми</t>
  </si>
  <si>
    <t>Културелно изследване за Trichomonas vaginalis</t>
  </si>
  <si>
    <t>Микробиологично изследване на фецес, анален секрет, всеки по</t>
  </si>
  <si>
    <t>Определяне на антимикробна чувствителност / антибиограма/</t>
  </si>
  <si>
    <t>Хемокултура</t>
  </si>
  <si>
    <t>Изследване за Хламидия - антиген</t>
  </si>
  <si>
    <t>Изследване на фецес или антитела Helicobacter pylori, всеки по</t>
  </si>
  <si>
    <t>УРОЛОГИЧНИ ИЗСЛЕДВАНИЯ</t>
  </si>
  <si>
    <t>Смяна на нефростома</t>
  </si>
  <si>
    <t>Вземане на простатен секрет и диагностично туширане</t>
  </si>
  <si>
    <t>Промивка на цистостома</t>
  </si>
  <si>
    <t>Дилатация на препуциума</t>
  </si>
  <si>
    <t>Поставяне на медицинско изделие за дрениране на пикочен мехур</t>
  </si>
  <si>
    <t>Ексцизионна обработка на рана до ниво кожа и подкожие</t>
  </si>
  <si>
    <t>Бактериологична посявка от раневи секрет</t>
  </si>
  <si>
    <t>Диагностичен ултразвук на пикочо - полова система</t>
  </si>
  <si>
    <t>Отстраняване на чуждо тяло от уретра без инцизия</t>
  </si>
  <si>
    <t>Дилатация на уретра</t>
  </si>
  <si>
    <t>Профилактични прегледи при лица с повишен риск от злокачествено</t>
  </si>
  <si>
    <t>новообразувание на простата</t>
  </si>
  <si>
    <t>ЦЕНИ</t>
  </si>
  <si>
    <t>Кръвна картина ( автоматично) с диференциално броене</t>
  </si>
  <si>
    <t>Прокалцитонин</t>
  </si>
  <si>
    <t>Кръвна натривка</t>
  </si>
  <si>
    <t>Морфология на еритроцити</t>
  </si>
  <si>
    <t>Утвърдил: д-р Елиза Георгиева</t>
  </si>
  <si>
    <t>PRGF терапия</t>
  </si>
  <si>
    <t>Медицинска процедура Alter G - 15 минути</t>
  </si>
  <si>
    <t>Медицинска процедура Alter G - 30 минути</t>
  </si>
  <si>
    <t>Доплерова сонография на долни крайници</t>
  </si>
  <si>
    <t>Доплерова сонография на каротидна артерия</t>
  </si>
  <si>
    <t>Психолог</t>
  </si>
  <si>
    <t>ЯМР - платено изследване</t>
  </si>
  <si>
    <t>ЯМР - потребителска такса</t>
  </si>
  <si>
    <t>Електромиография  - ЕМГ - платено изследване</t>
  </si>
  <si>
    <t>Електромиография  - ЕМГ - потребителска такса</t>
  </si>
  <si>
    <t>Компютърна томография за един обект</t>
  </si>
  <si>
    <t>Компютърна томография за един обект - потребителска такса</t>
  </si>
  <si>
    <t>Остеодензитометрия DXA</t>
  </si>
  <si>
    <t>ПЛАТЕНИ ПРЕГЛЕДИ ПРИ ДОЦЕНТИ</t>
  </si>
  <si>
    <t>PCR - тест</t>
  </si>
  <si>
    <t>Експресен PCR - тест</t>
  </si>
  <si>
    <t>Доц. Калоян Стойчев - психиатър</t>
  </si>
  <si>
    <t>Снимка full legs/spine - 249 код</t>
  </si>
  <si>
    <t>МИКРОБИОЛОГИЧНИ ИЗСЛЕДВАНИЯ 250 код</t>
  </si>
  <si>
    <t>Серологично изследване за сифилис RPR тест, ТРНА тест, всеки по васерман</t>
  </si>
  <si>
    <t>Hb A1 C - гликиран хемоглобин</t>
  </si>
  <si>
    <t xml:space="preserve">Хранителна непоносимост </t>
  </si>
  <si>
    <r>
      <t xml:space="preserve">Изследване за СПИН - HIV </t>
    </r>
    <r>
      <rPr>
        <sz val="15"/>
        <rFont val="Calibri"/>
        <family val="2"/>
        <charset val="204"/>
      </rPr>
      <t>½ duo</t>
    </r>
  </si>
  <si>
    <t>Ангиография с направление за скенер + 120 лв./260 код</t>
  </si>
  <si>
    <t>ПУЛМОЛОГИЧНИ ИЗСЛЕДВАНИЯ</t>
  </si>
  <si>
    <t>Скринингово изследване на сънна апнея</t>
  </si>
  <si>
    <t>Пълно изследване на урина - 10 показателя</t>
  </si>
  <si>
    <t>Нитрити</t>
  </si>
  <si>
    <t>АНТИ ТРО МАТна код 301</t>
  </si>
  <si>
    <t>АНТИ ТG ТАТ на код 301</t>
  </si>
  <si>
    <t>Приложение № 1</t>
  </si>
  <si>
    <t>Обща анестезия в Ендоскопска зала</t>
  </si>
  <si>
    <t>Седация</t>
  </si>
  <si>
    <t>Аполипопротеин А1 ( Apo A1)</t>
  </si>
  <si>
    <t>Аполипопротеин B ( Apo B)</t>
  </si>
  <si>
    <t>20.00 на член от ЛКК</t>
  </si>
  <si>
    <t>Превръзка</t>
  </si>
  <si>
    <t>Виртуална колоноскопия (КТ) - 260 код</t>
  </si>
  <si>
    <t>Рентгеново изследване на стомах, тънки черва, пасаж</t>
  </si>
  <si>
    <t>Тест за антиген</t>
  </si>
  <si>
    <t>Микробиологично изследване на урина / еднократно/</t>
  </si>
  <si>
    <t>Здравна книжка ( паразити) 20 лв. код 401 + 20 лв. код 250</t>
  </si>
  <si>
    <t>Смяна на уретеростома и на уретрален катетър</t>
  </si>
  <si>
    <t>Ултразвук /1 процедура/</t>
  </si>
  <si>
    <t>Електрофуреза /1 процедура/</t>
  </si>
  <si>
    <t>ДД /1 процедура/</t>
  </si>
  <si>
    <t>ИМП /1 процедура/</t>
  </si>
  <si>
    <t>Лазер до 5 минути /1 процедура/</t>
  </si>
  <si>
    <t>Лазер от 5 до 10 минути /1 процедура/</t>
  </si>
  <si>
    <t>Електростимулация /1 процедура/</t>
  </si>
  <si>
    <t>Частичен масаж на крайник /1 процедура/</t>
  </si>
  <si>
    <t>Масаж на долен крайник /1 процедура/</t>
  </si>
  <si>
    <t>Масаж гръбна мускулатура, раменен пояс и шия /1 процедура/</t>
  </si>
  <si>
    <t>Масаж цяло тяло /1 процедура/</t>
  </si>
  <si>
    <t>Антицелулитен масаж на долни крайници /1 процедура/</t>
  </si>
  <si>
    <t>Кинезитерапия /1 процедура/</t>
  </si>
  <si>
    <t>Тангентор /1 процедура/</t>
  </si>
  <si>
    <t>Лимфен дренаж /1 процедура/</t>
  </si>
  <si>
    <t>Рентгенография на шийни, торакални, лумбални прешлени - всеки отдел по</t>
  </si>
  <si>
    <t>Компютърна томография на корем и малък таз</t>
  </si>
  <si>
    <t>Оглед с Голдман</t>
  </si>
  <si>
    <t>Компютърен периметър 1 око</t>
  </si>
  <si>
    <t>Оптична - кохерентна томография /ОТС/ 1 око</t>
  </si>
  <si>
    <t>Флуоресцеинова ангиография, контраст</t>
  </si>
  <si>
    <t>Пневматична тонометрия</t>
  </si>
  <si>
    <t>Пахиметрия</t>
  </si>
  <si>
    <t>Парабулбарна инжекция</t>
  </si>
  <si>
    <t>Амбулаторна процедура №21</t>
  </si>
  <si>
    <t>Доплащане ретинален лазер 1 око</t>
  </si>
  <si>
    <t>Мамография на една млечна жлеза</t>
  </si>
  <si>
    <t>ЯМР на млечни жлези</t>
  </si>
  <si>
    <t>В сила от: 07.07.2025г. /понеделник/</t>
  </si>
  <si>
    <t>Ангиография без направление за скенер без контраст</t>
  </si>
  <si>
    <t>Мамография на млечни жлези</t>
  </si>
  <si>
    <t>Контраст за скенер</t>
  </si>
  <si>
    <t>Делнични дни/ЛЕВА</t>
  </si>
  <si>
    <t>Почивни и празнични дни/ЛЕВА</t>
  </si>
  <si>
    <t xml:space="preserve">Мерна единица
</t>
  </si>
  <si>
    <t>Делнични дни/EUR</t>
  </si>
  <si>
    <t>Почивни и празнични дни/EUR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</si>
</sst>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Calibri"/>
      <family val="2"/>
      <charset val="204"/>
    </font>
    <font>
      <sz val="15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i/>
      <u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102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0" fillId="0" borderId="0" xfId="0" applyFill="1"/>
    <xf numFmtId="0" fontId="2" fillId="0" borderId="0" xfId="1" applyFont="1" applyFill="1" applyBorder="1" applyAlignment="1"/>
    <xf numFmtId="0" fontId="3" fillId="0" borderId="0" xfId="1" applyFont="1" applyFill="1" applyBorder="1" applyAlignment="1">
      <alignment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4" fontId="16" fillId="0" borderId="1" xfId="1" applyNumberFormat="1" applyFont="1" applyFill="1" applyBorder="1" applyAlignment="1">
      <alignment vertical="center"/>
    </xf>
    <xf numFmtId="0" fontId="16" fillId="0" borderId="1" xfId="1" applyFont="1" applyFill="1" applyBorder="1" applyAlignment="1">
      <alignment vertical="center"/>
    </xf>
    <xf numFmtId="2" fontId="16" fillId="0" borderId="1" xfId="1" applyNumberFormat="1" applyFont="1" applyFill="1" applyBorder="1" applyAlignment="1">
      <alignment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4" xfId="1" applyFont="1" applyBorder="1" applyAlignment="1">
      <alignment vertical="center" wrapText="1"/>
    </xf>
    <xf numFmtId="0" fontId="16" fillId="0" borderId="4" xfId="1" applyFont="1" applyFill="1" applyBorder="1" applyAlignment="1">
      <alignment vertical="center" wrapText="1"/>
    </xf>
    <xf numFmtId="0" fontId="16" fillId="0" borderId="4" xfId="1" applyFont="1" applyBorder="1" applyAlignment="1">
      <alignment vertical="center"/>
    </xf>
    <xf numFmtId="0" fontId="16" fillId="0" borderId="4" xfId="1" applyFont="1" applyFill="1" applyBorder="1" applyAlignment="1">
      <alignment vertical="center"/>
    </xf>
    <xf numFmtId="0" fontId="16" fillId="0" borderId="8" xfId="1" applyFont="1" applyBorder="1" applyAlignment="1">
      <alignment vertical="center" wrapText="1"/>
    </xf>
    <xf numFmtId="0" fontId="16" fillId="0" borderId="9" xfId="1" applyFont="1" applyBorder="1" applyAlignment="1">
      <alignment horizontal="center" vertical="center" wrapText="1"/>
    </xf>
    <xf numFmtId="4" fontId="16" fillId="0" borderId="9" xfId="1" applyNumberFormat="1" applyFont="1" applyBorder="1" applyAlignment="1">
      <alignment vertical="center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6" fillId="0" borderId="10" xfId="1" applyFont="1" applyFill="1" applyBorder="1" applyAlignment="1">
      <alignment vertical="center" wrapText="1"/>
    </xf>
    <xf numFmtId="0" fontId="16" fillId="0" borderId="11" xfId="1" applyFont="1" applyFill="1" applyBorder="1" applyAlignment="1">
      <alignment horizontal="center" vertical="center" wrapText="1"/>
    </xf>
    <xf numFmtId="4" fontId="16" fillId="0" borderId="11" xfId="1" applyNumberFormat="1" applyFont="1" applyFill="1" applyBorder="1" applyAlignment="1">
      <alignment vertical="center"/>
    </xf>
    <xf numFmtId="0" fontId="16" fillId="0" borderId="10" xfId="1" applyFont="1" applyBorder="1" applyAlignment="1">
      <alignment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8" xfId="1" applyFont="1" applyBorder="1" applyAlignment="1">
      <alignment vertical="center"/>
    </xf>
    <xf numFmtId="0" fontId="16" fillId="0" borderId="10" xfId="1" applyFont="1" applyBorder="1" applyAlignment="1">
      <alignment vertical="center"/>
    </xf>
    <xf numFmtId="0" fontId="16" fillId="0" borderId="8" xfId="1" applyFont="1" applyFill="1" applyBorder="1" applyAlignment="1">
      <alignment vertical="center"/>
    </xf>
    <xf numFmtId="0" fontId="16" fillId="0" borderId="9" xfId="1" applyFont="1" applyFill="1" applyBorder="1" applyAlignment="1">
      <alignment horizontal="center" vertical="center"/>
    </xf>
    <xf numFmtId="2" fontId="16" fillId="0" borderId="9" xfId="1" applyNumberFormat="1" applyFont="1" applyFill="1" applyBorder="1" applyAlignment="1">
      <alignment vertical="center"/>
    </xf>
    <xf numFmtId="0" fontId="16" fillId="0" borderId="10" xfId="1" applyFont="1" applyFill="1" applyBorder="1" applyAlignment="1">
      <alignment vertical="center"/>
    </xf>
    <xf numFmtId="2" fontId="16" fillId="0" borderId="11" xfId="1" applyNumberFormat="1" applyFont="1" applyFill="1" applyBorder="1" applyAlignment="1">
      <alignment vertical="center"/>
    </xf>
    <xf numFmtId="0" fontId="16" fillId="0" borderId="9" xfId="1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6" fillId="2" borderId="4" xfId="1" applyFont="1" applyFill="1" applyBorder="1" applyAlignment="1">
      <alignment vertical="center"/>
    </xf>
    <xf numFmtId="0" fontId="16" fillId="2" borderId="1" xfId="1" applyFont="1" applyFill="1" applyBorder="1" applyAlignment="1">
      <alignment horizontal="center" vertical="center" wrapText="1"/>
    </xf>
    <xf numFmtId="2" fontId="16" fillId="2" borderId="1" xfId="1" applyNumberFormat="1" applyFont="1" applyFill="1" applyBorder="1" applyAlignment="1">
      <alignment vertical="center"/>
    </xf>
    <xf numFmtId="0" fontId="16" fillId="2" borderId="4" xfId="1" applyFont="1" applyFill="1" applyBorder="1" applyAlignment="1">
      <alignment vertical="center" wrapText="1"/>
    </xf>
    <xf numFmtId="4" fontId="16" fillId="2" borderId="1" xfId="1" applyNumberFormat="1" applyFont="1" applyFill="1" applyBorder="1" applyAlignment="1">
      <alignment vertical="center"/>
    </xf>
    <xf numFmtId="4" fontId="16" fillId="2" borderId="9" xfId="1" applyNumberFormat="1" applyFont="1" applyFill="1" applyBorder="1" applyAlignment="1">
      <alignment vertical="center"/>
    </xf>
    <xf numFmtId="4" fontId="16" fillId="0" borderId="14" xfId="1" applyNumberFormat="1" applyFont="1" applyBorder="1" applyAlignment="1">
      <alignment vertical="center"/>
    </xf>
    <xf numFmtId="4" fontId="16" fillId="0" borderId="15" xfId="1" applyNumberFormat="1" applyFont="1" applyFill="1" applyBorder="1" applyAlignment="1">
      <alignment vertical="center"/>
    </xf>
    <xf numFmtId="4" fontId="16" fillId="0" borderId="16" xfId="1" applyNumberFormat="1" applyFont="1" applyFill="1" applyBorder="1" applyAlignment="1">
      <alignment vertical="center"/>
    </xf>
    <xf numFmtId="4" fontId="16" fillId="2" borderId="16" xfId="1" applyNumberFormat="1" applyFont="1" applyFill="1" applyBorder="1" applyAlignment="1">
      <alignment vertical="center"/>
    </xf>
    <xf numFmtId="2" fontId="16" fillId="2" borderId="16" xfId="1" applyNumberFormat="1" applyFont="1" applyFill="1" applyBorder="1" applyAlignment="1">
      <alignment vertical="center"/>
    </xf>
    <xf numFmtId="2" fontId="16" fillId="0" borderId="16" xfId="1" applyNumberFormat="1" applyFont="1" applyFill="1" applyBorder="1" applyAlignment="1">
      <alignment vertical="center"/>
    </xf>
    <xf numFmtId="2" fontId="16" fillId="0" borderId="14" xfId="1" applyNumberFormat="1" applyFont="1" applyFill="1" applyBorder="1" applyAlignment="1">
      <alignment vertical="center"/>
    </xf>
    <xf numFmtId="0" fontId="18" fillId="0" borderId="0" xfId="1" applyFont="1" applyAlignment="1">
      <alignment vertical="center" wrapText="1"/>
    </xf>
    <xf numFmtId="0" fontId="5" fillId="0" borderId="19" xfId="1" applyFont="1" applyBorder="1" applyAlignment="1">
      <alignment vertical="center" wrapText="1"/>
    </xf>
    <xf numFmtId="4" fontId="16" fillId="0" borderId="15" xfId="1" applyNumberFormat="1" applyFont="1" applyBorder="1" applyAlignment="1">
      <alignment vertical="center"/>
    </xf>
    <xf numFmtId="4" fontId="16" fillId="0" borderId="16" xfId="1" applyNumberFormat="1" applyFont="1" applyBorder="1" applyAlignment="1">
      <alignment vertical="center"/>
    </xf>
    <xf numFmtId="4" fontId="16" fillId="0" borderId="14" xfId="1" applyNumberFormat="1" applyFont="1" applyFill="1" applyBorder="1" applyAlignment="1">
      <alignment vertical="center"/>
    </xf>
    <xf numFmtId="0" fontId="16" fillId="0" borderId="16" xfId="1" applyFont="1" applyFill="1" applyBorder="1" applyAlignment="1">
      <alignment vertical="center"/>
    </xf>
    <xf numFmtId="0" fontId="14" fillId="3" borderId="6" xfId="1" applyFont="1" applyFill="1" applyBorder="1" applyAlignment="1">
      <alignment horizontal="center" vertical="center" wrapText="1"/>
    </xf>
    <xf numFmtId="4" fontId="16" fillId="3" borderId="14" xfId="1" applyNumberFormat="1" applyFont="1" applyFill="1" applyBorder="1" applyAlignment="1">
      <alignment vertical="center"/>
    </xf>
    <xf numFmtId="0" fontId="14" fillId="3" borderId="12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vertical="center"/>
    </xf>
    <xf numFmtId="4" fontId="16" fillId="3" borderId="1" xfId="1" applyNumberFormat="1" applyFont="1" applyFill="1" applyBorder="1" applyAlignment="1">
      <alignment vertical="center"/>
    </xf>
    <xf numFmtId="4" fontId="16" fillId="3" borderId="22" xfId="1" applyNumberFormat="1" applyFont="1" applyFill="1" applyBorder="1" applyAlignment="1">
      <alignment vertical="center"/>
    </xf>
    <xf numFmtId="4" fontId="16" fillId="3" borderId="11" xfId="1" applyNumberFormat="1" applyFont="1" applyFill="1" applyBorder="1" applyAlignment="1">
      <alignment vertical="center"/>
    </xf>
    <xf numFmtId="4" fontId="16" fillId="3" borderId="9" xfId="1" applyNumberFormat="1" applyFont="1" applyFill="1" applyBorder="1" applyAlignment="1">
      <alignment vertical="center"/>
    </xf>
    <xf numFmtId="0" fontId="13" fillId="0" borderId="8" xfId="1" applyFont="1" applyFill="1" applyBorder="1" applyAlignment="1">
      <alignment vertical="center"/>
    </xf>
    <xf numFmtId="0" fontId="13" fillId="0" borderId="9" xfId="1" applyFont="1" applyFill="1" applyBorder="1" applyAlignment="1">
      <alignment horizontal="center" vertical="center"/>
    </xf>
    <xf numFmtId="2" fontId="13" fillId="2" borderId="9" xfId="1" applyNumberFormat="1" applyFont="1" applyFill="1" applyBorder="1" applyAlignment="1">
      <alignment horizontal="right" vertical="center"/>
    </xf>
    <xf numFmtId="2" fontId="13" fillId="2" borderId="14" xfId="1" applyNumberFormat="1" applyFont="1" applyFill="1" applyBorder="1" applyAlignment="1">
      <alignment horizontal="right" vertical="center"/>
    </xf>
    <xf numFmtId="0" fontId="14" fillId="0" borderId="2" xfId="1" applyFont="1" applyBorder="1" applyAlignment="1">
      <alignment horizontal="center" vertical="center" wrapText="1"/>
    </xf>
    <xf numFmtId="0" fontId="15" fillId="0" borderId="5" xfId="1" applyFont="1" applyBorder="1"/>
    <xf numFmtId="0" fontId="14" fillId="0" borderId="3" xfId="1" applyFont="1" applyBorder="1" applyAlignment="1">
      <alignment horizontal="center" vertical="center" wrapText="1"/>
    </xf>
    <xf numFmtId="0" fontId="15" fillId="0" borderId="6" xfId="1" applyFont="1" applyBorder="1"/>
    <xf numFmtId="0" fontId="0" fillId="0" borderId="0" xfId="0" applyAlignment="1">
      <alignment horizontal="center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top"/>
    </xf>
    <xf numFmtId="0" fontId="14" fillId="0" borderId="13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4" fontId="16" fillId="0" borderId="16" xfId="1" applyNumberFormat="1" applyFont="1" applyFill="1" applyBorder="1" applyAlignment="1">
      <alignment horizontal="center" vertical="center"/>
    </xf>
    <xf numFmtId="4" fontId="16" fillId="0" borderId="20" xfId="1" applyNumberFormat="1" applyFont="1" applyFill="1" applyBorder="1" applyAlignment="1">
      <alignment horizontal="center" vertical="center"/>
    </xf>
    <xf numFmtId="4" fontId="16" fillId="0" borderId="21" xfId="1" applyNumberFormat="1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left" vertical="center"/>
    </xf>
    <xf numFmtId="0" fontId="14" fillId="0" borderId="20" xfId="1" applyFont="1" applyFill="1" applyBorder="1" applyAlignment="1">
      <alignment horizontal="left" vertical="center"/>
    </xf>
    <xf numFmtId="0" fontId="14" fillId="0" borderId="21" xfId="1" applyFont="1" applyFill="1" applyBorder="1" applyAlignment="1">
      <alignment horizontal="left" vertical="center"/>
    </xf>
    <xf numFmtId="0" fontId="17" fillId="0" borderId="16" xfId="1" applyFont="1" applyFill="1" applyBorder="1" applyAlignment="1">
      <alignment horizontal="left"/>
    </xf>
    <xf numFmtId="0" fontId="17" fillId="0" borderId="20" xfId="1" applyFont="1" applyFill="1" applyBorder="1" applyAlignment="1">
      <alignment horizontal="left"/>
    </xf>
    <xf numFmtId="0" fontId="17" fillId="0" borderId="21" xfId="1" applyFont="1" applyFill="1" applyBorder="1" applyAlignment="1">
      <alignment horizontal="left"/>
    </xf>
    <xf numFmtId="0" fontId="14" fillId="0" borderId="16" xfId="1" applyFont="1" applyBorder="1" applyAlignment="1">
      <alignment horizontal="left" vertical="center" wrapText="1"/>
    </xf>
    <xf numFmtId="0" fontId="14" fillId="0" borderId="20" xfId="1" applyFont="1" applyBorder="1" applyAlignment="1">
      <alignment horizontal="left" vertical="center" wrapText="1"/>
    </xf>
    <xf numFmtId="0" fontId="14" fillId="0" borderId="21" xfId="1" applyFont="1" applyBorder="1" applyAlignment="1">
      <alignment horizontal="left" vertical="center" wrapText="1"/>
    </xf>
    <xf numFmtId="0" fontId="16" fillId="0" borderId="16" xfId="1" applyFont="1" applyBorder="1" applyAlignment="1">
      <alignment horizontal="left" vertical="center" wrapText="1"/>
    </xf>
    <xf numFmtId="0" fontId="16" fillId="0" borderId="20" xfId="1" applyFont="1" applyBorder="1" applyAlignment="1">
      <alignment horizontal="left" vertical="center" wrapText="1"/>
    </xf>
    <xf numFmtId="0" fontId="16" fillId="0" borderId="21" xfId="1" applyFont="1" applyBorder="1" applyAlignment="1">
      <alignment horizontal="left" vertical="center" wrapText="1"/>
    </xf>
  </cellXfs>
  <cellStyles count="4">
    <cellStyle name="Normal" xfId="0" builtinId="0"/>
    <cellStyle name="Нормален 2" xfId="3"/>
    <cellStyle name="Нормален 3" xfId="2"/>
    <cellStyle name="Нормален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0</xdr:row>
      <xdr:rowOff>0</xdr:rowOff>
    </xdr:from>
    <xdr:to>
      <xdr:col>2</xdr:col>
      <xdr:colOff>838199</xdr:colOff>
      <xdr:row>1</xdr:row>
      <xdr:rowOff>0</xdr:rowOff>
    </xdr:to>
    <xdr:pic>
      <xdr:nvPicPr>
        <xdr:cNvPr id="2" name="Картина 3" descr="HADER BLANK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0"/>
          <a:ext cx="7096124" cy="1162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59"/>
  <sheetViews>
    <sheetView tabSelected="1" zoomScaleNormal="100" workbookViewId="0">
      <selection activeCell="L9" sqref="L9"/>
    </sheetView>
  </sheetViews>
  <sheetFormatPr defaultRowHeight="15" x14ac:dyDescent="0.25"/>
  <cols>
    <col min="1" max="1" width="93.5703125" customWidth="1"/>
    <col min="2" max="2" width="12.7109375" customWidth="1"/>
    <col min="3" max="3" width="14.7109375" customWidth="1"/>
    <col min="4" max="4" width="15.7109375" customWidth="1"/>
    <col min="5" max="5" width="16.42578125" customWidth="1"/>
    <col min="6" max="6" width="15.85546875" customWidth="1"/>
  </cols>
  <sheetData>
    <row r="1" spans="1:25" ht="91.5" customHeight="1" x14ac:dyDescent="0.25">
      <c r="A1" s="80"/>
      <c r="B1" s="80"/>
      <c r="C1" s="80"/>
      <c r="D1" s="80"/>
      <c r="E1" s="80"/>
    </row>
    <row r="2" spans="1:25" ht="75" customHeight="1" x14ac:dyDescent="0.25">
      <c r="A2" s="81" t="s">
        <v>0</v>
      </c>
      <c r="B2" s="81"/>
      <c r="C2" s="81"/>
      <c r="D2" s="81"/>
      <c r="E2" s="8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0.5" customHeight="1" x14ac:dyDescent="0.25">
      <c r="A3" s="82" t="s">
        <v>1</v>
      </c>
      <c r="B3" s="82"/>
      <c r="C3" s="82"/>
      <c r="D3" s="82"/>
      <c r="E3" s="8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0.5" customHeight="1" x14ac:dyDescent="0.25">
      <c r="A4" s="42" t="s">
        <v>257</v>
      </c>
      <c r="B4" s="83"/>
      <c r="C4" s="83"/>
      <c r="D4" s="83"/>
      <c r="E4" s="8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75" x14ac:dyDescent="0.25">
      <c r="A5" s="44" t="s">
        <v>226</v>
      </c>
      <c r="B5" s="43"/>
      <c r="C5" s="43"/>
      <c r="D5" s="4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.75" x14ac:dyDescent="0.25">
      <c r="A6" s="44" t="s">
        <v>298</v>
      </c>
      <c r="B6" s="43"/>
      <c r="C6" s="43"/>
      <c r="D6" s="4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thickBot="1" x14ac:dyDescent="0.3">
      <c r="A7" s="3"/>
      <c r="B7" s="3"/>
      <c r="C7" s="3"/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9.5" x14ac:dyDescent="0.25">
      <c r="A8" s="76" t="s">
        <v>2</v>
      </c>
      <c r="B8" s="78" t="s">
        <v>304</v>
      </c>
      <c r="C8" s="84" t="s">
        <v>221</v>
      </c>
      <c r="D8" s="85"/>
      <c r="E8" s="85"/>
      <c r="F8" s="86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81.75" customHeight="1" thickBot="1" x14ac:dyDescent="0.3">
      <c r="A9" s="77"/>
      <c r="B9" s="79"/>
      <c r="C9" s="26" t="s">
        <v>302</v>
      </c>
      <c r="D9" s="64" t="s">
        <v>305</v>
      </c>
      <c r="E9" s="27" t="s">
        <v>303</v>
      </c>
      <c r="F9" s="66" t="s">
        <v>306</v>
      </c>
      <c r="G9" s="5"/>
      <c r="H9" s="5"/>
      <c r="I9" s="5"/>
      <c r="J9" s="5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9.5" x14ac:dyDescent="0.25">
      <c r="A10" s="23" t="s">
        <v>3</v>
      </c>
      <c r="B10" s="24" t="s">
        <v>4</v>
      </c>
      <c r="C10" s="25">
        <v>2.9</v>
      </c>
      <c r="D10" s="65">
        <f>C10/1.95583</f>
        <v>1.4827464554690335</v>
      </c>
      <c r="E10" s="51"/>
      <c r="F10" s="6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s="10" customFormat="1" ht="19.5" x14ac:dyDescent="0.25">
      <c r="A11" s="28" t="s">
        <v>5</v>
      </c>
      <c r="B11" s="29" t="s">
        <v>4</v>
      </c>
      <c r="C11" s="30">
        <v>3</v>
      </c>
      <c r="D11" s="69">
        <f>C11/1.95583</f>
        <v>1.5338756435886556</v>
      </c>
      <c r="E11" s="52">
        <v>5</v>
      </c>
      <c r="F11" s="70">
        <f>E11/1.95583</f>
        <v>2.5564594059810926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9.5" x14ac:dyDescent="0.25">
      <c r="A12" s="96" t="s">
        <v>6</v>
      </c>
      <c r="B12" s="97"/>
      <c r="C12" s="97"/>
      <c r="D12" s="97"/>
      <c r="E12" s="97"/>
      <c r="F12" s="9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9.5" x14ac:dyDescent="0.25">
      <c r="A13" s="23" t="s">
        <v>7</v>
      </c>
      <c r="B13" s="24" t="s">
        <v>4</v>
      </c>
      <c r="C13" s="50">
        <v>80</v>
      </c>
      <c r="D13" s="65">
        <f t="shared" ref="D13:D74" si="0">C13/1.95583</f>
        <v>40.903350495697481</v>
      </c>
      <c r="E13" s="51">
        <f>+C13*1.2</f>
        <v>96</v>
      </c>
      <c r="F13" s="71">
        <f t="shared" ref="F13:F74" si="1">E13/1.95583</f>
        <v>49.084020594836979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9.5" x14ac:dyDescent="0.25">
      <c r="A14" s="31" t="s">
        <v>8</v>
      </c>
      <c r="B14" s="32" t="s">
        <v>4</v>
      </c>
      <c r="C14" s="30">
        <v>50</v>
      </c>
      <c r="D14" s="69">
        <f t="shared" si="0"/>
        <v>25.564594059810926</v>
      </c>
      <c r="E14" s="60">
        <f>+C14*1.2</f>
        <v>60</v>
      </c>
      <c r="F14" s="70">
        <f t="shared" si="1"/>
        <v>30.677512871773111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9.5" x14ac:dyDescent="0.25">
      <c r="A15" s="96" t="s">
        <v>240</v>
      </c>
      <c r="B15" s="97"/>
      <c r="C15" s="97"/>
      <c r="D15" s="97"/>
      <c r="E15" s="97"/>
      <c r="F15" s="9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9.5" x14ac:dyDescent="0.25">
      <c r="A16" s="23" t="s">
        <v>9</v>
      </c>
      <c r="B16" s="24" t="s">
        <v>4</v>
      </c>
      <c r="C16" s="50">
        <v>100</v>
      </c>
      <c r="D16" s="65">
        <f t="shared" si="0"/>
        <v>51.129188119621851</v>
      </c>
      <c r="E16" s="51">
        <f t="shared" ref="E16:E31" si="2">+C16*1.2</f>
        <v>120</v>
      </c>
      <c r="F16" s="71">
        <f t="shared" si="1"/>
        <v>61.355025743546221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9.5" x14ac:dyDescent="0.25">
      <c r="A17" s="19" t="s">
        <v>10</v>
      </c>
      <c r="B17" s="13" t="s">
        <v>4</v>
      </c>
      <c r="C17" s="15">
        <v>50</v>
      </c>
      <c r="D17" s="65">
        <f t="shared" si="0"/>
        <v>25.564594059810926</v>
      </c>
      <c r="E17" s="61">
        <f t="shared" si="2"/>
        <v>60</v>
      </c>
      <c r="F17" s="68">
        <f t="shared" si="1"/>
        <v>30.677512871773111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9.5" x14ac:dyDescent="0.25">
      <c r="A18" s="19" t="s">
        <v>11</v>
      </c>
      <c r="B18" s="13" t="s">
        <v>4</v>
      </c>
      <c r="C18" s="49">
        <v>100</v>
      </c>
      <c r="D18" s="65">
        <f t="shared" si="0"/>
        <v>51.129188119621851</v>
      </c>
      <c r="E18" s="61">
        <f t="shared" si="2"/>
        <v>120</v>
      </c>
      <c r="F18" s="68">
        <f t="shared" si="1"/>
        <v>61.355025743546221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9.5" x14ac:dyDescent="0.25">
      <c r="A19" s="19" t="s">
        <v>10</v>
      </c>
      <c r="B19" s="13" t="s">
        <v>4</v>
      </c>
      <c r="C19" s="15">
        <v>50</v>
      </c>
      <c r="D19" s="65">
        <f t="shared" si="0"/>
        <v>25.564594059810926</v>
      </c>
      <c r="E19" s="61">
        <f t="shared" si="2"/>
        <v>60</v>
      </c>
      <c r="F19" s="68">
        <f t="shared" si="1"/>
        <v>30.677512871773111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9.5" x14ac:dyDescent="0.25">
      <c r="A20" s="19" t="s">
        <v>12</v>
      </c>
      <c r="B20" s="13" t="s">
        <v>4</v>
      </c>
      <c r="C20" s="15">
        <v>60</v>
      </c>
      <c r="D20" s="65">
        <f t="shared" si="0"/>
        <v>30.677512871773111</v>
      </c>
      <c r="E20" s="61">
        <f t="shared" si="2"/>
        <v>72</v>
      </c>
      <c r="F20" s="68">
        <f t="shared" si="1"/>
        <v>36.813015446127729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9.5" x14ac:dyDescent="0.25">
      <c r="A21" s="19" t="s">
        <v>243</v>
      </c>
      <c r="B21" s="13" t="s">
        <v>4</v>
      </c>
      <c r="C21" s="49">
        <v>100</v>
      </c>
      <c r="D21" s="65">
        <f t="shared" si="0"/>
        <v>51.129188119621851</v>
      </c>
      <c r="E21" s="61">
        <f t="shared" si="2"/>
        <v>120</v>
      </c>
      <c r="F21" s="68">
        <f t="shared" si="1"/>
        <v>61.355025743546221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9.5" x14ac:dyDescent="0.25">
      <c r="A22" s="19" t="s">
        <v>10</v>
      </c>
      <c r="B22" s="13" t="s">
        <v>4</v>
      </c>
      <c r="C22" s="15">
        <v>50</v>
      </c>
      <c r="D22" s="65">
        <f t="shared" si="0"/>
        <v>25.564594059810926</v>
      </c>
      <c r="E22" s="61">
        <f t="shared" si="2"/>
        <v>60</v>
      </c>
      <c r="F22" s="68">
        <f t="shared" si="1"/>
        <v>30.677512871773111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9.5" x14ac:dyDescent="0.25">
      <c r="A23" s="19" t="s">
        <v>13</v>
      </c>
      <c r="B23" s="13" t="s">
        <v>4</v>
      </c>
      <c r="C23" s="49">
        <v>100</v>
      </c>
      <c r="D23" s="65">
        <f t="shared" si="0"/>
        <v>51.129188119621851</v>
      </c>
      <c r="E23" s="61">
        <f t="shared" si="2"/>
        <v>120</v>
      </c>
      <c r="F23" s="68">
        <f t="shared" si="1"/>
        <v>61.355025743546221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9.5" x14ac:dyDescent="0.25">
      <c r="A24" s="19" t="s">
        <v>10</v>
      </c>
      <c r="B24" s="13" t="s">
        <v>4</v>
      </c>
      <c r="C24" s="15">
        <v>50</v>
      </c>
      <c r="D24" s="65">
        <f t="shared" si="0"/>
        <v>25.564594059810926</v>
      </c>
      <c r="E24" s="61">
        <f t="shared" si="2"/>
        <v>60</v>
      </c>
      <c r="F24" s="68">
        <f t="shared" si="1"/>
        <v>30.677512871773111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9.5" x14ac:dyDescent="0.25">
      <c r="A25" s="19" t="s">
        <v>14</v>
      </c>
      <c r="B25" s="13" t="s">
        <v>4</v>
      </c>
      <c r="C25" s="15">
        <v>30</v>
      </c>
      <c r="D25" s="65">
        <f t="shared" si="0"/>
        <v>15.338756435886555</v>
      </c>
      <c r="E25" s="61">
        <f t="shared" si="2"/>
        <v>36</v>
      </c>
      <c r="F25" s="68">
        <f t="shared" si="1"/>
        <v>18.406507723063864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9.5" x14ac:dyDescent="0.25">
      <c r="A26" s="19" t="s">
        <v>15</v>
      </c>
      <c r="B26" s="13" t="s">
        <v>4</v>
      </c>
      <c r="C26" s="15">
        <v>80</v>
      </c>
      <c r="D26" s="65">
        <f t="shared" si="0"/>
        <v>40.903350495697481</v>
      </c>
      <c r="E26" s="61">
        <f t="shared" si="2"/>
        <v>96</v>
      </c>
      <c r="F26" s="68">
        <f t="shared" si="1"/>
        <v>49.084020594836979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9.5" x14ac:dyDescent="0.25">
      <c r="A27" s="19" t="s">
        <v>10</v>
      </c>
      <c r="B27" s="13" t="s">
        <v>4</v>
      </c>
      <c r="C27" s="15">
        <v>50</v>
      </c>
      <c r="D27" s="65">
        <f t="shared" si="0"/>
        <v>25.564594059810926</v>
      </c>
      <c r="E27" s="61">
        <f t="shared" si="2"/>
        <v>60</v>
      </c>
      <c r="F27" s="68">
        <f t="shared" si="1"/>
        <v>30.677512871773111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9.5" x14ac:dyDescent="0.25">
      <c r="A28" s="19" t="s">
        <v>16</v>
      </c>
      <c r="B28" s="13" t="s">
        <v>4</v>
      </c>
      <c r="C28" s="15">
        <v>100</v>
      </c>
      <c r="D28" s="65">
        <f t="shared" si="0"/>
        <v>51.129188119621851</v>
      </c>
      <c r="E28" s="61">
        <f t="shared" si="2"/>
        <v>120</v>
      </c>
      <c r="F28" s="68">
        <f t="shared" si="1"/>
        <v>61.355025743546221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9.5" x14ac:dyDescent="0.25">
      <c r="A29" s="19" t="s">
        <v>10</v>
      </c>
      <c r="B29" s="13" t="s">
        <v>4</v>
      </c>
      <c r="C29" s="15">
        <v>50</v>
      </c>
      <c r="D29" s="65">
        <f t="shared" si="0"/>
        <v>25.564594059810926</v>
      </c>
      <c r="E29" s="61">
        <f t="shared" si="2"/>
        <v>60</v>
      </c>
      <c r="F29" s="68">
        <f t="shared" si="1"/>
        <v>30.677512871773111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9.5" x14ac:dyDescent="0.25">
      <c r="A30" s="21" t="s">
        <v>17</v>
      </c>
      <c r="B30" s="13" t="s">
        <v>4</v>
      </c>
      <c r="C30" s="47">
        <v>5</v>
      </c>
      <c r="D30" s="65">
        <f t="shared" si="0"/>
        <v>2.5564594059810926</v>
      </c>
      <c r="E30" s="54">
        <f t="shared" si="2"/>
        <v>6</v>
      </c>
      <c r="F30" s="68">
        <f t="shared" si="1"/>
        <v>3.0677512871773112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9.5" x14ac:dyDescent="0.25">
      <c r="A31" s="21" t="s">
        <v>10</v>
      </c>
      <c r="B31" s="13" t="s">
        <v>4</v>
      </c>
      <c r="C31" s="17">
        <v>50</v>
      </c>
      <c r="D31" s="65">
        <f t="shared" si="0"/>
        <v>25.564594059810926</v>
      </c>
      <c r="E31" s="61">
        <f t="shared" si="2"/>
        <v>60</v>
      </c>
      <c r="F31" s="68">
        <f t="shared" si="1"/>
        <v>30.677512871773111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9.5" x14ac:dyDescent="0.25">
      <c r="A32" s="45" t="s">
        <v>18</v>
      </c>
      <c r="B32" s="13" t="s">
        <v>4</v>
      </c>
      <c r="C32" s="47">
        <v>80</v>
      </c>
      <c r="D32" s="65">
        <f t="shared" si="0"/>
        <v>40.903350495697481</v>
      </c>
      <c r="E32" s="55">
        <v>110</v>
      </c>
      <c r="F32" s="68">
        <f t="shared" si="1"/>
        <v>56.242106931584033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9.5" x14ac:dyDescent="0.25">
      <c r="A33" s="45" t="s">
        <v>287</v>
      </c>
      <c r="B33" s="46" t="s">
        <v>4</v>
      </c>
      <c r="C33" s="47">
        <v>60</v>
      </c>
      <c r="D33" s="65">
        <f t="shared" si="0"/>
        <v>30.677512871773111</v>
      </c>
      <c r="E33" s="54">
        <v>90</v>
      </c>
      <c r="F33" s="68">
        <f t="shared" si="1"/>
        <v>46.016269307659663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9.5" x14ac:dyDescent="0.25">
      <c r="A34" s="48" t="s">
        <v>295</v>
      </c>
      <c r="B34" s="46" t="s">
        <v>4</v>
      </c>
      <c r="C34" s="49">
        <v>60</v>
      </c>
      <c r="D34" s="65">
        <f t="shared" si="0"/>
        <v>30.677512871773111</v>
      </c>
      <c r="E34" s="54">
        <v>90</v>
      </c>
      <c r="F34" s="68">
        <f t="shared" si="1"/>
        <v>46.016269307659663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9.5" x14ac:dyDescent="0.25">
      <c r="A35" s="48" t="s">
        <v>288</v>
      </c>
      <c r="B35" s="46" t="s">
        <v>4</v>
      </c>
      <c r="C35" s="49">
        <v>25</v>
      </c>
      <c r="D35" s="65">
        <f t="shared" si="0"/>
        <v>12.782297029905463</v>
      </c>
      <c r="E35" s="54">
        <v>35</v>
      </c>
      <c r="F35" s="68">
        <f t="shared" si="1"/>
        <v>17.895215841867646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9.5" x14ac:dyDescent="0.25">
      <c r="A36" s="48" t="s">
        <v>289</v>
      </c>
      <c r="B36" s="46" t="s">
        <v>4</v>
      </c>
      <c r="C36" s="49">
        <v>70</v>
      </c>
      <c r="D36" s="65">
        <f t="shared" si="0"/>
        <v>35.790431683735292</v>
      </c>
      <c r="E36" s="54">
        <v>100</v>
      </c>
      <c r="F36" s="68">
        <f t="shared" si="1"/>
        <v>51.129188119621851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9.5" x14ac:dyDescent="0.25">
      <c r="A37" s="20" t="s">
        <v>290</v>
      </c>
      <c r="B37" s="46" t="s">
        <v>4</v>
      </c>
      <c r="C37" s="49">
        <v>100</v>
      </c>
      <c r="D37" s="65">
        <f t="shared" si="0"/>
        <v>51.129188119621851</v>
      </c>
      <c r="E37" s="54">
        <v>130</v>
      </c>
      <c r="F37" s="68">
        <f>E37/1.95583</f>
        <v>66.46794455550841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9.5" x14ac:dyDescent="0.25">
      <c r="A38" s="20" t="s">
        <v>19</v>
      </c>
      <c r="B38" s="46" t="s">
        <v>4</v>
      </c>
      <c r="C38" s="49">
        <v>25</v>
      </c>
      <c r="D38" s="65">
        <f t="shared" si="0"/>
        <v>12.782297029905463</v>
      </c>
      <c r="E38" s="54">
        <v>35</v>
      </c>
      <c r="F38" s="68">
        <f t="shared" si="1"/>
        <v>17.895215841867646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9.5" x14ac:dyDescent="0.25">
      <c r="A39" s="20" t="s">
        <v>291</v>
      </c>
      <c r="B39" s="46" t="s">
        <v>4</v>
      </c>
      <c r="C39" s="49">
        <v>25</v>
      </c>
      <c r="D39" s="65">
        <f t="shared" si="0"/>
        <v>12.782297029905463</v>
      </c>
      <c r="E39" s="54">
        <v>35</v>
      </c>
      <c r="F39" s="68">
        <f t="shared" si="1"/>
        <v>17.895215841867646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9.5" x14ac:dyDescent="0.25">
      <c r="A40" s="20" t="s">
        <v>292</v>
      </c>
      <c r="B40" s="46" t="s">
        <v>4</v>
      </c>
      <c r="C40" s="49">
        <v>25</v>
      </c>
      <c r="D40" s="65">
        <f t="shared" si="0"/>
        <v>12.782297029905463</v>
      </c>
      <c r="E40" s="54">
        <v>35</v>
      </c>
      <c r="F40" s="68">
        <f t="shared" si="1"/>
        <v>17.895215841867646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9.5" x14ac:dyDescent="0.25">
      <c r="A41" s="20" t="s">
        <v>293</v>
      </c>
      <c r="B41" s="46" t="s">
        <v>4</v>
      </c>
      <c r="C41" s="49">
        <v>60</v>
      </c>
      <c r="D41" s="65">
        <f t="shared" si="0"/>
        <v>30.677512871773111</v>
      </c>
      <c r="E41" s="54">
        <v>90</v>
      </c>
      <c r="F41" s="68">
        <f t="shared" si="1"/>
        <v>46.016269307659663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9.5" x14ac:dyDescent="0.25">
      <c r="A42" s="20" t="s">
        <v>294</v>
      </c>
      <c r="B42" s="46" t="s">
        <v>4</v>
      </c>
      <c r="C42" s="49">
        <v>260</v>
      </c>
      <c r="D42" s="65">
        <f t="shared" si="0"/>
        <v>132.93588911101682</v>
      </c>
      <c r="E42" s="54">
        <v>350</v>
      </c>
      <c r="F42" s="68">
        <f t="shared" si="1"/>
        <v>178.95215841867648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9.5" x14ac:dyDescent="0.25">
      <c r="A43" s="99" t="s">
        <v>232</v>
      </c>
      <c r="B43" s="100"/>
      <c r="C43" s="100"/>
      <c r="D43" s="100"/>
      <c r="E43" s="100"/>
      <c r="F43" s="101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9.5" x14ac:dyDescent="0.25">
      <c r="A44" s="19" t="s">
        <v>20</v>
      </c>
      <c r="B44" s="13" t="s">
        <v>4</v>
      </c>
      <c r="C44" s="15">
        <v>50</v>
      </c>
      <c r="D44" s="65">
        <f t="shared" si="0"/>
        <v>25.564594059810926</v>
      </c>
      <c r="E44" s="61">
        <f t="shared" ref="E44:E45" si="3">+C44*1.2</f>
        <v>60</v>
      </c>
      <c r="F44" s="68">
        <f t="shared" si="1"/>
        <v>30.677512871773111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9.5" x14ac:dyDescent="0.25">
      <c r="A45" s="19" t="s">
        <v>21</v>
      </c>
      <c r="B45" s="13" t="s">
        <v>4</v>
      </c>
      <c r="C45" s="15">
        <v>70</v>
      </c>
      <c r="D45" s="65">
        <f t="shared" si="0"/>
        <v>35.790431683735292</v>
      </c>
      <c r="E45" s="61">
        <f t="shared" si="3"/>
        <v>84</v>
      </c>
      <c r="F45" s="68">
        <f t="shared" si="1"/>
        <v>42.948518020482354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30.75" customHeight="1" x14ac:dyDescent="0.25">
      <c r="A46" s="19" t="s">
        <v>22</v>
      </c>
      <c r="B46" s="13" t="s">
        <v>4</v>
      </c>
      <c r="C46" s="87" t="s">
        <v>262</v>
      </c>
      <c r="D46" s="88"/>
      <c r="E46" s="88"/>
      <c r="F46" s="8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9.5" x14ac:dyDescent="0.25">
      <c r="A47" s="19" t="s">
        <v>23</v>
      </c>
      <c r="B47" s="13" t="s">
        <v>4</v>
      </c>
      <c r="C47" s="15">
        <v>20</v>
      </c>
      <c r="D47" s="65">
        <f t="shared" si="0"/>
        <v>10.22583762392437</v>
      </c>
      <c r="E47" s="61">
        <f t="shared" ref="E47:E50" si="4">+C47*1.2</f>
        <v>24</v>
      </c>
      <c r="F47" s="68">
        <f t="shared" si="1"/>
        <v>12.271005148709245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s="10" customFormat="1" ht="19.5" x14ac:dyDescent="0.25">
      <c r="A48" s="20" t="s">
        <v>24</v>
      </c>
      <c r="B48" s="14" t="s">
        <v>4</v>
      </c>
      <c r="C48" s="15">
        <v>100</v>
      </c>
      <c r="D48" s="65">
        <f t="shared" si="0"/>
        <v>51.129188119621851</v>
      </c>
      <c r="E48" s="53">
        <f t="shared" si="4"/>
        <v>120</v>
      </c>
      <c r="F48" s="68">
        <f t="shared" si="1"/>
        <v>61.355025743546221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9.5" x14ac:dyDescent="0.25">
      <c r="A49" s="19" t="s">
        <v>25</v>
      </c>
      <c r="B49" s="13" t="s">
        <v>4</v>
      </c>
      <c r="C49" s="15">
        <v>80</v>
      </c>
      <c r="D49" s="65">
        <f t="shared" si="0"/>
        <v>40.903350495697481</v>
      </c>
      <c r="E49" s="61">
        <f t="shared" si="4"/>
        <v>96</v>
      </c>
      <c r="F49" s="68">
        <f t="shared" si="1"/>
        <v>49.084020594836979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x14ac:dyDescent="0.25">
      <c r="A50" s="19" t="s">
        <v>26</v>
      </c>
      <c r="B50" s="13" t="s">
        <v>4</v>
      </c>
      <c r="C50" s="15">
        <v>50</v>
      </c>
      <c r="D50" s="65">
        <f t="shared" si="0"/>
        <v>25.564594059810926</v>
      </c>
      <c r="E50" s="61">
        <f t="shared" si="4"/>
        <v>60</v>
      </c>
      <c r="F50" s="68">
        <f t="shared" si="1"/>
        <v>30.677512871773111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x14ac:dyDescent="0.25">
      <c r="A51" s="99" t="s">
        <v>239</v>
      </c>
      <c r="B51" s="100"/>
      <c r="C51" s="100"/>
      <c r="D51" s="100"/>
      <c r="E51" s="100"/>
      <c r="F51" s="101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9.5" x14ac:dyDescent="0.25">
      <c r="A52" s="19" t="s">
        <v>27</v>
      </c>
      <c r="B52" s="13" t="s">
        <v>4</v>
      </c>
      <c r="C52" s="15">
        <v>120</v>
      </c>
      <c r="D52" s="65">
        <f t="shared" si="0"/>
        <v>61.355025743546221</v>
      </c>
      <c r="E52" s="61">
        <f t="shared" ref="E52:E74" si="5">+C52*1.2</f>
        <v>144</v>
      </c>
      <c r="F52" s="68">
        <f t="shared" si="1"/>
        <v>73.626030892255457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9.5" x14ac:dyDescent="0.25">
      <c r="A53" s="19" t="s">
        <v>28</v>
      </c>
      <c r="B53" s="13" t="s">
        <v>4</v>
      </c>
      <c r="C53" s="15">
        <v>100</v>
      </c>
      <c r="D53" s="65">
        <f t="shared" si="0"/>
        <v>51.129188119621851</v>
      </c>
      <c r="E53" s="61">
        <f t="shared" si="5"/>
        <v>120</v>
      </c>
      <c r="F53" s="68">
        <f t="shared" si="1"/>
        <v>61.355025743546221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9.5" x14ac:dyDescent="0.25">
      <c r="A54" s="19" t="s">
        <v>29</v>
      </c>
      <c r="B54" s="13" t="s">
        <v>4</v>
      </c>
      <c r="C54" s="15">
        <v>50</v>
      </c>
      <c r="D54" s="65">
        <f t="shared" si="0"/>
        <v>25.564594059810926</v>
      </c>
      <c r="E54" s="61">
        <f t="shared" si="5"/>
        <v>60</v>
      </c>
      <c r="F54" s="68">
        <f t="shared" si="1"/>
        <v>30.677512871773111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9.5" x14ac:dyDescent="0.25">
      <c r="A55" s="19" t="s">
        <v>30</v>
      </c>
      <c r="B55" s="13" t="s">
        <v>4</v>
      </c>
      <c r="C55" s="15">
        <v>100</v>
      </c>
      <c r="D55" s="65">
        <f t="shared" si="0"/>
        <v>51.129188119621851</v>
      </c>
      <c r="E55" s="61">
        <f t="shared" si="5"/>
        <v>120</v>
      </c>
      <c r="F55" s="68">
        <f t="shared" si="1"/>
        <v>61.355025743546221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9.5" x14ac:dyDescent="0.25">
      <c r="A56" s="19" t="s">
        <v>31</v>
      </c>
      <c r="B56" s="13" t="s">
        <v>4</v>
      </c>
      <c r="C56" s="15">
        <v>150</v>
      </c>
      <c r="D56" s="65">
        <f t="shared" si="0"/>
        <v>76.693782179432773</v>
      </c>
      <c r="E56" s="61">
        <f t="shared" si="5"/>
        <v>180</v>
      </c>
      <c r="F56" s="68">
        <f t="shared" si="1"/>
        <v>92.032538615319325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9.5" x14ac:dyDescent="0.25">
      <c r="A57" s="19" t="s">
        <v>235</v>
      </c>
      <c r="B57" s="13" t="s">
        <v>4</v>
      </c>
      <c r="C57" s="15">
        <v>50</v>
      </c>
      <c r="D57" s="65">
        <f t="shared" si="0"/>
        <v>25.564594059810926</v>
      </c>
      <c r="E57" s="61">
        <f t="shared" si="5"/>
        <v>60</v>
      </c>
      <c r="F57" s="68">
        <f t="shared" si="1"/>
        <v>30.677512871773111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9.5" x14ac:dyDescent="0.25">
      <c r="A58" s="19" t="s">
        <v>236</v>
      </c>
      <c r="B58" s="13" t="s">
        <v>4</v>
      </c>
      <c r="C58" s="15">
        <v>2.9</v>
      </c>
      <c r="D58" s="65">
        <f t="shared" si="0"/>
        <v>1.4827464554690335</v>
      </c>
      <c r="E58" s="61">
        <v>2.9</v>
      </c>
      <c r="F58" s="68">
        <f t="shared" si="1"/>
        <v>1.4827464554690335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9.5" x14ac:dyDescent="0.25">
      <c r="A59" s="19" t="s">
        <v>32</v>
      </c>
      <c r="B59" s="13" t="s">
        <v>4</v>
      </c>
      <c r="C59" s="15">
        <v>10</v>
      </c>
      <c r="D59" s="65">
        <f t="shared" si="0"/>
        <v>5.1129188119621851</v>
      </c>
      <c r="E59" s="61">
        <f t="shared" si="5"/>
        <v>12</v>
      </c>
      <c r="F59" s="68">
        <f t="shared" si="1"/>
        <v>6.1355025743546223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9.5" x14ac:dyDescent="0.25">
      <c r="A60" s="19" t="s">
        <v>33</v>
      </c>
      <c r="B60" s="13" t="s">
        <v>4</v>
      </c>
      <c r="C60" s="15">
        <v>10</v>
      </c>
      <c r="D60" s="65">
        <f t="shared" si="0"/>
        <v>5.1129188119621851</v>
      </c>
      <c r="E60" s="61">
        <f t="shared" si="5"/>
        <v>12</v>
      </c>
      <c r="F60" s="68">
        <f t="shared" si="1"/>
        <v>6.1355025743546223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9.5" x14ac:dyDescent="0.25">
      <c r="A61" s="19" t="s">
        <v>34</v>
      </c>
      <c r="B61" s="13" t="s">
        <v>4</v>
      </c>
      <c r="C61" s="15">
        <v>20</v>
      </c>
      <c r="D61" s="65">
        <f t="shared" si="0"/>
        <v>10.22583762392437</v>
      </c>
      <c r="E61" s="61">
        <f t="shared" si="5"/>
        <v>24</v>
      </c>
      <c r="F61" s="68">
        <f t="shared" si="1"/>
        <v>12.271005148709245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9.5" x14ac:dyDescent="0.25">
      <c r="A62" s="19" t="s">
        <v>263</v>
      </c>
      <c r="B62" s="13" t="s">
        <v>4</v>
      </c>
      <c r="C62" s="15">
        <v>40</v>
      </c>
      <c r="D62" s="65">
        <f t="shared" si="0"/>
        <v>20.45167524784874</v>
      </c>
      <c r="E62" s="61">
        <f t="shared" si="5"/>
        <v>48</v>
      </c>
      <c r="F62" s="68">
        <f t="shared" si="1"/>
        <v>24.542010297418489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9.5" x14ac:dyDescent="0.25">
      <c r="A63" s="19" t="s">
        <v>35</v>
      </c>
      <c r="B63" s="13" t="s">
        <v>4</v>
      </c>
      <c r="C63" s="15">
        <v>50</v>
      </c>
      <c r="D63" s="65">
        <f t="shared" si="0"/>
        <v>25.564594059810926</v>
      </c>
      <c r="E63" s="61">
        <f t="shared" si="5"/>
        <v>60</v>
      </c>
      <c r="F63" s="68">
        <f t="shared" si="1"/>
        <v>30.677512871773111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9.5" x14ac:dyDescent="0.25">
      <c r="A64" s="19" t="s">
        <v>36</v>
      </c>
      <c r="B64" s="13" t="s">
        <v>4</v>
      </c>
      <c r="C64" s="15">
        <v>50</v>
      </c>
      <c r="D64" s="65">
        <f t="shared" si="0"/>
        <v>25.564594059810926</v>
      </c>
      <c r="E64" s="61">
        <f t="shared" si="5"/>
        <v>60</v>
      </c>
      <c r="F64" s="68">
        <f t="shared" si="1"/>
        <v>30.677512871773111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9.5" x14ac:dyDescent="0.25">
      <c r="A65" s="20" t="s">
        <v>37</v>
      </c>
      <c r="B65" s="14" t="s">
        <v>4</v>
      </c>
      <c r="C65" s="15">
        <v>400</v>
      </c>
      <c r="D65" s="65">
        <f t="shared" si="0"/>
        <v>204.5167524784874</v>
      </c>
      <c r="E65" s="61">
        <f t="shared" si="5"/>
        <v>480</v>
      </c>
      <c r="F65" s="68">
        <f t="shared" si="1"/>
        <v>245.42010297418489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9.5" x14ac:dyDescent="0.25">
      <c r="A66" s="20" t="s">
        <v>38</v>
      </c>
      <c r="B66" s="14" t="s">
        <v>4</v>
      </c>
      <c r="C66" s="15">
        <v>400</v>
      </c>
      <c r="D66" s="65">
        <f t="shared" si="0"/>
        <v>204.5167524784874</v>
      </c>
      <c r="E66" s="61">
        <f t="shared" si="5"/>
        <v>480</v>
      </c>
      <c r="F66" s="68">
        <f t="shared" si="1"/>
        <v>245.42010297418489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9.5" x14ac:dyDescent="0.25">
      <c r="A67" s="20" t="s">
        <v>39</v>
      </c>
      <c r="B67" s="14" t="s">
        <v>4</v>
      </c>
      <c r="C67" s="15">
        <v>400</v>
      </c>
      <c r="D67" s="65">
        <f t="shared" si="0"/>
        <v>204.5167524784874</v>
      </c>
      <c r="E67" s="61">
        <f t="shared" si="5"/>
        <v>480</v>
      </c>
      <c r="F67" s="68">
        <f t="shared" si="1"/>
        <v>245.42010297418489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9.5" x14ac:dyDescent="0.25">
      <c r="A68" s="20" t="s">
        <v>258</v>
      </c>
      <c r="B68" s="14" t="s">
        <v>4</v>
      </c>
      <c r="C68" s="49">
        <v>200</v>
      </c>
      <c r="D68" s="65">
        <f t="shared" si="0"/>
        <v>102.2583762392437</v>
      </c>
      <c r="E68" s="54">
        <f t="shared" si="5"/>
        <v>240</v>
      </c>
      <c r="F68" s="68">
        <f t="shared" si="1"/>
        <v>122.71005148709244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9.5" x14ac:dyDescent="0.25">
      <c r="A69" s="20" t="s">
        <v>40</v>
      </c>
      <c r="B69" s="14" t="s">
        <v>4</v>
      </c>
      <c r="C69" s="15">
        <v>250</v>
      </c>
      <c r="D69" s="65">
        <f t="shared" si="0"/>
        <v>127.82297029905462</v>
      </c>
      <c r="E69" s="61">
        <f t="shared" si="5"/>
        <v>300</v>
      </c>
      <c r="F69" s="68">
        <f t="shared" si="1"/>
        <v>153.38756435886555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9.5" x14ac:dyDescent="0.25">
      <c r="A70" s="20" t="s">
        <v>41</v>
      </c>
      <c r="B70" s="14" t="s">
        <v>4</v>
      </c>
      <c r="C70" s="15">
        <v>50</v>
      </c>
      <c r="D70" s="65">
        <f t="shared" si="0"/>
        <v>25.564594059810926</v>
      </c>
      <c r="E70" s="61">
        <f t="shared" si="5"/>
        <v>60</v>
      </c>
      <c r="F70" s="68">
        <f t="shared" si="1"/>
        <v>30.677512871773111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9.5" x14ac:dyDescent="0.25">
      <c r="A71" s="20" t="s">
        <v>42</v>
      </c>
      <c r="B71" s="14" t="s">
        <v>4</v>
      </c>
      <c r="C71" s="15">
        <v>20</v>
      </c>
      <c r="D71" s="65">
        <f t="shared" si="0"/>
        <v>10.22583762392437</v>
      </c>
      <c r="E71" s="61">
        <f t="shared" si="5"/>
        <v>24</v>
      </c>
      <c r="F71" s="68">
        <f t="shared" si="1"/>
        <v>12.271005148709245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9.5" x14ac:dyDescent="0.25">
      <c r="A72" s="20" t="s">
        <v>227</v>
      </c>
      <c r="B72" s="14" t="s">
        <v>4</v>
      </c>
      <c r="C72" s="49">
        <v>700</v>
      </c>
      <c r="D72" s="65">
        <f t="shared" si="0"/>
        <v>357.90431683735295</v>
      </c>
      <c r="E72" s="54">
        <f t="shared" si="5"/>
        <v>840</v>
      </c>
      <c r="F72" s="68">
        <f t="shared" si="1"/>
        <v>429.48518020482356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9.5" x14ac:dyDescent="0.25">
      <c r="A73" s="20" t="s">
        <v>228</v>
      </c>
      <c r="B73" s="14" t="s">
        <v>4</v>
      </c>
      <c r="C73" s="15">
        <v>50</v>
      </c>
      <c r="D73" s="65">
        <f t="shared" si="0"/>
        <v>25.564594059810926</v>
      </c>
      <c r="E73" s="61">
        <f t="shared" si="5"/>
        <v>60</v>
      </c>
      <c r="F73" s="68">
        <f t="shared" si="1"/>
        <v>30.677512871773111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9.5" x14ac:dyDescent="0.25">
      <c r="A74" s="28" t="s">
        <v>229</v>
      </c>
      <c r="B74" s="29" t="s">
        <v>4</v>
      </c>
      <c r="C74" s="30">
        <v>100</v>
      </c>
      <c r="D74" s="69">
        <f t="shared" si="0"/>
        <v>51.129188119621851</v>
      </c>
      <c r="E74" s="60">
        <f t="shared" si="5"/>
        <v>120</v>
      </c>
      <c r="F74" s="70">
        <f t="shared" si="1"/>
        <v>61.355025743546221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9.5" x14ac:dyDescent="0.25">
      <c r="A75" s="96" t="s">
        <v>43</v>
      </c>
      <c r="B75" s="97"/>
      <c r="C75" s="97"/>
      <c r="D75" s="97"/>
      <c r="E75" s="97"/>
      <c r="F75" s="9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9.5" x14ac:dyDescent="0.25">
      <c r="A76" s="33" t="s">
        <v>44</v>
      </c>
      <c r="B76" s="24" t="s">
        <v>4</v>
      </c>
      <c r="C76" s="37">
        <v>80</v>
      </c>
      <c r="D76" s="65">
        <f t="shared" ref="D76:D139" si="6">C76/1.95583</f>
        <v>40.903350495697481</v>
      </c>
      <c r="E76" s="51">
        <f t="shared" ref="E76:E86" si="7">+C76*1.2</f>
        <v>96</v>
      </c>
      <c r="F76" s="71">
        <f t="shared" ref="F76:F139" si="8">E76/1.95583</f>
        <v>49.084020594836979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9.5" x14ac:dyDescent="0.25">
      <c r="A77" s="21" t="s">
        <v>45</v>
      </c>
      <c r="B77" s="13" t="s">
        <v>4</v>
      </c>
      <c r="C77" s="17">
        <v>50</v>
      </c>
      <c r="D77" s="65">
        <f t="shared" si="6"/>
        <v>25.564594059810926</v>
      </c>
      <c r="E77" s="61">
        <f t="shared" si="7"/>
        <v>60</v>
      </c>
      <c r="F77" s="68">
        <f t="shared" si="8"/>
        <v>30.677512871773111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9.5" x14ac:dyDescent="0.25">
      <c r="A78" s="21" t="s">
        <v>46</v>
      </c>
      <c r="B78" s="13" t="s">
        <v>4</v>
      </c>
      <c r="C78" s="17">
        <v>40</v>
      </c>
      <c r="D78" s="65">
        <f t="shared" si="6"/>
        <v>20.45167524784874</v>
      </c>
      <c r="E78" s="61">
        <f t="shared" si="7"/>
        <v>48</v>
      </c>
      <c r="F78" s="68">
        <f t="shared" si="8"/>
        <v>24.542010297418489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9.5" x14ac:dyDescent="0.25">
      <c r="A79" s="21" t="s">
        <v>47</v>
      </c>
      <c r="B79" s="13" t="s">
        <v>4</v>
      </c>
      <c r="C79" s="17">
        <v>80</v>
      </c>
      <c r="D79" s="65">
        <f t="shared" si="6"/>
        <v>40.903350495697481</v>
      </c>
      <c r="E79" s="61">
        <f t="shared" si="7"/>
        <v>96</v>
      </c>
      <c r="F79" s="68">
        <f t="shared" si="8"/>
        <v>49.084020594836979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9.5" x14ac:dyDescent="0.25">
      <c r="A80" s="21" t="s">
        <v>48</v>
      </c>
      <c r="B80" s="13" t="s">
        <v>4</v>
      </c>
      <c r="C80" s="17">
        <v>100</v>
      </c>
      <c r="D80" s="65">
        <f t="shared" si="6"/>
        <v>51.129188119621851</v>
      </c>
      <c r="E80" s="61">
        <f t="shared" si="7"/>
        <v>120</v>
      </c>
      <c r="F80" s="68">
        <f t="shared" si="8"/>
        <v>61.355025743546221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9.5" x14ac:dyDescent="0.25">
      <c r="A81" s="21" t="s">
        <v>49</v>
      </c>
      <c r="B81" s="13" t="s">
        <v>4</v>
      </c>
      <c r="C81" s="17">
        <v>70</v>
      </c>
      <c r="D81" s="65">
        <f t="shared" si="6"/>
        <v>35.790431683735292</v>
      </c>
      <c r="E81" s="61">
        <f t="shared" si="7"/>
        <v>84</v>
      </c>
      <c r="F81" s="68">
        <f t="shared" si="8"/>
        <v>42.948518020482354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9.5" x14ac:dyDescent="0.25">
      <c r="A82" s="21" t="s">
        <v>50</v>
      </c>
      <c r="B82" s="13" t="s">
        <v>4</v>
      </c>
      <c r="C82" s="17">
        <v>100</v>
      </c>
      <c r="D82" s="65">
        <f t="shared" si="6"/>
        <v>51.129188119621851</v>
      </c>
      <c r="E82" s="61">
        <f t="shared" si="7"/>
        <v>120</v>
      </c>
      <c r="F82" s="68">
        <f t="shared" si="8"/>
        <v>61.355025743546221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9.5" x14ac:dyDescent="0.25">
      <c r="A83" s="21" t="s">
        <v>51</v>
      </c>
      <c r="B83" s="13" t="s">
        <v>4</v>
      </c>
      <c r="C83" s="17">
        <v>150</v>
      </c>
      <c r="D83" s="65">
        <f t="shared" si="6"/>
        <v>76.693782179432773</v>
      </c>
      <c r="E83" s="61">
        <f t="shared" si="7"/>
        <v>180</v>
      </c>
      <c r="F83" s="68">
        <f t="shared" si="8"/>
        <v>92.032538615319325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9.5" x14ac:dyDescent="0.25">
      <c r="A84" s="21" t="s">
        <v>52</v>
      </c>
      <c r="B84" s="13" t="s">
        <v>4</v>
      </c>
      <c r="C84" s="17">
        <v>80</v>
      </c>
      <c r="D84" s="65">
        <f t="shared" si="6"/>
        <v>40.903350495697481</v>
      </c>
      <c r="E84" s="61">
        <f t="shared" si="7"/>
        <v>96</v>
      </c>
      <c r="F84" s="68">
        <f t="shared" si="8"/>
        <v>49.084020594836979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9.5" x14ac:dyDescent="0.25">
      <c r="A85" s="21" t="s">
        <v>53</v>
      </c>
      <c r="B85" s="13" t="s">
        <v>4</v>
      </c>
      <c r="C85" s="17">
        <v>60</v>
      </c>
      <c r="D85" s="65">
        <f t="shared" si="6"/>
        <v>30.677512871773111</v>
      </c>
      <c r="E85" s="61">
        <f t="shared" si="7"/>
        <v>72</v>
      </c>
      <c r="F85" s="68">
        <f t="shared" si="8"/>
        <v>36.813015446127729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9.5" x14ac:dyDescent="0.25">
      <c r="A86" s="34" t="s">
        <v>54</v>
      </c>
      <c r="B86" s="32" t="s">
        <v>4</v>
      </c>
      <c r="C86" s="39">
        <v>20</v>
      </c>
      <c r="D86" s="69">
        <f t="shared" si="6"/>
        <v>10.22583762392437</v>
      </c>
      <c r="E86" s="60">
        <f t="shared" si="7"/>
        <v>24</v>
      </c>
      <c r="F86" s="70">
        <f t="shared" si="8"/>
        <v>12.271005148709245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s="10" customFormat="1" ht="19.5" x14ac:dyDescent="0.25">
      <c r="A87" s="90" t="s">
        <v>55</v>
      </c>
      <c r="B87" s="91"/>
      <c r="C87" s="91"/>
      <c r="D87" s="91"/>
      <c r="E87" s="91"/>
      <c r="F87" s="92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s="10" customFormat="1" ht="19.5" x14ac:dyDescent="0.25">
      <c r="A88" s="35" t="s">
        <v>264</v>
      </c>
      <c r="B88" s="36" t="s">
        <v>4</v>
      </c>
      <c r="C88" s="37">
        <v>350</v>
      </c>
      <c r="D88" s="65">
        <f t="shared" si="6"/>
        <v>178.95215841867648</v>
      </c>
      <c r="E88" s="57">
        <f>+C88*1.2</f>
        <v>420</v>
      </c>
      <c r="F88" s="71">
        <f t="shared" si="8"/>
        <v>214.74259010241178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s="10" customFormat="1" ht="19.5" x14ac:dyDescent="0.25">
      <c r="A89" s="22" t="s">
        <v>244</v>
      </c>
      <c r="B89" s="18" t="s">
        <v>4</v>
      </c>
      <c r="C89" s="17">
        <v>100</v>
      </c>
      <c r="D89" s="65">
        <f t="shared" si="6"/>
        <v>51.129188119621851</v>
      </c>
      <c r="E89" s="56">
        <f>+C89*1.2</f>
        <v>120</v>
      </c>
      <c r="F89" s="68">
        <f t="shared" si="8"/>
        <v>61.355025743546221</v>
      </c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s="10" customFormat="1" ht="19.5" x14ac:dyDescent="0.25">
      <c r="A90" s="22" t="s">
        <v>56</v>
      </c>
      <c r="B90" s="14" t="s">
        <v>4</v>
      </c>
      <c r="C90" s="17">
        <v>30</v>
      </c>
      <c r="D90" s="65">
        <f t="shared" si="6"/>
        <v>15.338756435886555</v>
      </c>
      <c r="E90" s="53">
        <f t="shared" ref="E90:E138" si="9">+C90*1.2</f>
        <v>36</v>
      </c>
      <c r="F90" s="68">
        <f t="shared" si="8"/>
        <v>18.406507723063864</v>
      </c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s="10" customFormat="1" ht="19.5" x14ac:dyDescent="0.25">
      <c r="A91" s="22" t="s">
        <v>57</v>
      </c>
      <c r="B91" s="14" t="s">
        <v>4</v>
      </c>
      <c r="C91" s="17">
        <v>30</v>
      </c>
      <c r="D91" s="65">
        <f t="shared" si="6"/>
        <v>15.338756435886555</v>
      </c>
      <c r="E91" s="53">
        <f t="shared" si="9"/>
        <v>36</v>
      </c>
      <c r="F91" s="68">
        <f t="shared" si="8"/>
        <v>18.406507723063864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s="10" customFormat="1" ht="19.5" x14ac:dyDescent="0.25">
      <c r="A92" s="22" t="s">
        <v>58</v>
      </c>
      <c r="B92" s="14" t="s">
        <v>4</v>
      </c>
      <c r="C92" s="17">
        <v>40</v>
      </c>
      <c r="D92" s="65">
        <f t="shared" si="6"/>
        <v>20.45167524784874</v>
      </c>
      <c r="E92" s="53">
        <f>+C92*1.2</f>
        <v>48</v>
      </c>
      <c r="F92" s="68">
        <f t="shared" si="8"/>
        <v>24.542010297418489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s="10" customFormat="1" ht="19.5" x14ac:dyDescent="0.25">
      <c r="A93" s="22" t="s">
        <v>59</v>
      </c>
      <c r="B93" s="14" t="s">
        <v>4</v>
      </c>
      <c r="C93" s="17">
        <v>30</v>
      </c>
      <c r="D93" s="65">
        <f t="shared" si="6"/>
        <v>15.338756435886555</v>
      </c>
      <c r="E93" s="53">
        <f t="shared" si="9"/>
        <v>36</v>
      </c>
      <c r="F93" s="68">
        <f t="shared" si="8"/>
        <v>18.406507723063864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s="10" customFormat="1" ht="19.5" x14ac:dyDescent="0.25">
      <c r="A94" s="22" t="s">
        <v>60</v>
      </c>
      <c r="B94" s="14" t="s">
        <v>4</v>
      </c>
      <c r="C94" s="17">
        <v>30</v>
      </c>
      <c r="D94" s="65">
        <f t="shared" si="6"/>
        <v>15.338756435886555</v>
      </c>
      <c r="E94" s="53">
        <f t="shared" si="9"/>
        <v>36</v>
      </c>
      <c r="F94" s="68">
        <f t="shared" si="8"/>
        <v>18.406507723063864</v>
      </c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s="10" customFormat="1" ht="19.5" x14ac:dyDescent="0.25">
      <c r="A95" s="22" t="s">
        <v>61</v>
      </c>
      <c r="B95" s="14" t="s">
        <v>4</v>
      </c>
      <c r="C95" s="17">
        <v>40</v>
      </c>
      <c r="D95" s="65">
        <f t="shared" si="6"/>
        <v>20.45167524784874</v>
      </c>
      <c r="E95" s="53">
        <f>+C95*1.2</f>
        <v>48</v>
      </c>
      <c r="F95" s="68">
        <f t="shared" si="8"/>
        <v>24.542010297418489</v>
      </c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s="10" customFormat="1" ht="19.5" x14ac:dyDescent="0.25">
      <c r="A96" s="22" t="s">
        <v>62</v>
      </c>
      <c r="B96" s="14" t="s">
        <v>4</v>
      </c>
      <c r="C96" s="17">
        <v>50</v>
      </c>
      <c r="D96" s="65">
        <f t="shared" si="6"/>
        <v>25.564594059810926</v>
      </c>
      <c r="E96" s="53">
        <f t="shared" ref="E96:E118" si="10">+C96*1.2</f>
        <v>60</v>
      </c>
      <c r="F96" s="68">
        <f t="shared" si="8"/>
        <v>30.677512871773111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s="10" customFormat="1" ht="19.5" x14ac:dyDescent="0.25">
      <c r="A97" s="22" t="s">
        <v>63</v>
      </c>
      <c r="B97" s="14" t="s">
        <v>4</v>
      </c>
      <c r="C97" s="17">
        <v>40</v>
      </c>
      <c r="D97" s="65">
        <f t="shared" si="6"/>
        <v>20.45167524784874</v>
      </c>
      <c r="E97" s="53">
        <f t="shared" si="10"/>
        <v>48</v>
      </c>
      <c r="F97" s="68">
        <f t="shared" si="8"/>
        <v>24.542010297418489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s="10" customFormat="1" ht="19.5" x14ac:dyDescent="0.25">
      <c r="A98" s="22" t="s">
        <v>64</v>
      </c>
      <c r="B98" s="14" t="s">
        <v>4</v>
      </c>
      <c r="C98" s="17">
        <v>40</v>
      </c>
      <c r="D98" s="65">
        <f t="shared" si="6"/>
        <v>20.45167524784874</v>
      </c>
      <c r="E98" s="53">
        <f t="shared" si="10"/>
        <v>48</v>
      </c>
      <c r="F98" s="68">
        <f t="shared" si="8"/>
        <v>24.542010297418489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s="10" customFormat="1" ht="19.5" x14ac:dyDescent="0.25">
      <c r="A99" s="22" t="s">
        <v>65</v>
      </c>
      <c r="B99" s="14" t="s">
        <v>4</v>
      </c>
      <c r="C99" s="17">
        <v>40</v>
      </c>
      <c r="D99" s="65">
        <f t="shared" si="6"/>
        <v>20.45167524784874</v>
      </c>
      <c r="E99" s="53">
        <f t="shared" si="10"/>
        <v>48</v>
      </c>
      <c r="F99" s="68">
        <f t="shared" si="8"/>
        <v>24.542010297418489</v>
      </c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s="10" customFormat="1" ht="19.5" x14ac:dyDescent="0.25">
      <c r="A100" s="22" t="s">
        <v>66</v>
      </c>
      <c r="B100" s="14" t="s">
        <v>4</v>
      </c>
      <c r="C100" s="17">
        <v>40</v>
      </c>
      <c r="D100" s="65">
        <f t="shared" si="6"/>
        <v>20.45167524784874</v>
      </c>
      <c r="E100" s="53">
        <f t="shared" si="10"/>
        <v>48</v>
      </c>
      <c r="F100" s="68">
        <f t="shared" si="8"/>
        <v>24.542010297418489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s="10" customFormat="1" ht="19.5" x14ac:dyDescent="0.25">
      <c r="A101" s="22" t="s">
        <v>67</v>
      </c>
      <c r="B101" s="14" t="s">
        <v>4</v>
      </c>
      <c r="C101" s="17">
        <v>40</v>
      </c>
      <c r="D101" s="65">
        <f t="shared" si="6"/>
        <v>20.45167524784874</v>
      </c>
      <c r="E101" s="53">
        <f t="shared" si="10"/>
        <v>48</v>
      </c>
      <c r="F101" s="68">
        <f t="shared" si="8"/>
        <v>24.542010297418489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s="10" customFormat="1" ht="19.5" x14ac:dyDescent="0.25">
      <c r="A102" s="22" t="s">
        <v>68</v>
      </c>
      <c r="B102" s="14" t="s">
        <v>4</v>
      </c>
      <c r="C102" s="17">
        <v>40</v>
      </c>
      <c r="D102" s="65">
        <f t="shared" si="6"/>
        <v>20.45167524784874</v>
      </c>
      <c r="E102" s="53">
        <f t="shared" si="10"/>
        <v>48</v>
      </c>
      <c r="F102" s="68">
        <f t="shared" si="8"/>
        <v>24.542010297418489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s="10" customFormat="1" ht="19.5" x14ac:dyDescent="0.25">
      <c r="A103" s="22" t="s">
        <v>69</v>
      </c>
      <c r="B103" s="14" t="s">
        <v>4</v>
      </c>
      <c r="C103" s="17">
        <v>40</v>
      </c>
      <c r="D103" s="65">
        <f t="shared" si="6"/>
        <v>20.45167524784874</v>
      </c>
      <c r="E103" s="53">
        <f t="shared" si="10"/>
        <v>48</v>
      </c>
      <c r="F103" s="68">
        <f t="shared" si="8"/>
        <v>24.542010297418489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s="10" customFormat="1" ht="19.5" x14ac:dyDescent="0.25">
      <c r="A104" s="22" t="s">
        <v>70</v>
      </c>
      <c r="B104" s="14" t="s">
        <v>4</v>
      </c>
      <c r="C104" s="17">
        <v>40</v>
      </c>
      <c r="D104" s="65">
        <f t="shared" si="6"/>
        <v>20.45167524784874</v>
      </c>
      <c r="E104" s="53">
        <f t="shared" si="10"/>
        <v>48</v>
      </c>
      <c r="F104" s="68">
        <f t="shared" si="8"/>
        <v>24.542010297418489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s="10" customFormat="1" ht="19.5" x14ac:dyDescent="0.25">
      <c r="A105" s="22" t="s">
        <v>71</v>
      </c>
      <c r="B105" s="14" t="s">
        <v>4</v>
      </c>
      <c r="C105" s="17">
        <v>40</v>
      </c>
      <c r="D105" s="65">
        <f t="shared" si="6"/>
        <v>20.45167524784874</v>
      </c>
      <c r="E105" s="53">
        <f t="shared" si="10"/>
        <v>48</v>
      </c>
      <c r="F105" s="68">
        <f t="shared" si="8"/>
        <v>24.542010297418489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s="10" customFormat="1" ht="19.5" x14ac:dyDescent="0.25">
      <c r="A106" s="22" t="s">
        <v>72</v>
      </c>
      <c r="B106" s="14" t="s">
        <v>4</v>
      </c>
      <c r="C106" s="17">
        <v>40</v>
      </c>
      <c r="D106" s="65">
        <f t="shared" si="6"/>
        <v>20.45167524784874</v>
      </c>
      <c r="E106" s="53">
        <f t="shared" si="10"/>
        <v>48</v>
      </c>
      <c r="F106" s="68">
        <f t="shared" si="8"/>
        <v>24.542010297418489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s="10" customFormat="1" ht="19.5" x14ac:dyDescent="0.25">
      <c r="A107" s="22" t="s">
        <v>73</v>
      </c>
      <c r="B107" s="14" t="s">
        <v>4</v>
      </c>
      <c r="C107" s="17">
        <v>40</v>
      </c>
      <c r="D107" s="65">
        <f t="shared" si="6"/>
        <v>20.45167524784874</v>
      </c>
      <c r="E107" s="53">
        <f t="shared" si="10"/>
        <v>48</v>
      </c>
      <c r="F107" s="68">
        <f t="shared" si="8"/>
        <v>24.542010297418489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s="10" customFormat="1" ht="19.5" x14ac:dyDescent="0.25">
      <c r="A108" s="22" t="s">
        <v>74</v>
      </c>
      <c r="B108" s="14" t="s">
        <v>4</v>
      </c>
      <c r="C108" s="17">
        <v>40</v>
      </c>
      <c r="D108" s="65">
        <f t="shared" si="6"/>
        <v>20.45167524784874</v>
      </c>
      <c r="E108" s="53">
        <f t="shared" si="10"/>
        <v>48</v>
      </c>
      <c r="F108" s="68">
        <f t="shared" si="8"/>
        <v>24.542010297418489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s="10" customFormat="1" ht="19.5" x14ac:dyDescent="0.25">
      <c r="A109" s="22" t="s">
        <v>75</v>
      </c>
      <c r="B109" s="14" t="s">
        <v>4</v>
      </c>
      <c r="C109" s="17">
        <v>40</v>
      </c>
      <c r="D109" s="65">
        <f t="shared" si="6"/>
        <v>20.45167524784874</v>
      </c>
      <c r="E109" s="53">
        <f t="shared" si="10"/>
        <v>48</v>
      </c>
      <c r="F109" s="68">
        <f t="shared" si="8"/>
        <v>24.542010297418489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s="10" customFormat="1" ht="19.5" x14ac:dyDescent="0.25">
      <c r="A110" s="22" t="s">
        <v>76</v>
      </c>
      <c r="B110" s="14" t="s">
        <v>4</v>
      </c>
      <c r="C110" s="17">
        <v>40</v>
      </c>
      <c r="D110" s="65">
        <f t="shared" si="6"/>
        <v>20.45167524784874</v>
      </c>
      <c r="E110" s="53">
        <f t="shared" si="10"/>
        <v>48</v>
      </c>
      <c r="F110" s="68">
        <f t="shared" si="8"/>
        <v>24.542010297418489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s="10" customFormat="1" ht="19.5" x14ac:dyDescent="0.25">
      <c r="A111" s="22" t="s">
        <v>77</v>
      </c>
      <c r="B111" s="14" t="s">
        <v>4</v>
      </c>
      <c r="C111" s="17">
        <v>40</v>
      </c>
      <c r="D111" s="65">
        <f t="shared" si="6"/>
        <v>20.45167524784874</v>
      </c>
      <c r="E111" s="53">
        <f t="shared" si="10"/>
        <v>48</v>
      </c>
      <c r="F111" s="68">
        <f t="shared" si="8"/>
        <v>24.542010297418489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s="10" customFormat="1" ht="19.5" x14ac:dyDescent="0.25">
      <c r="A112" s="22" t="s">
        <v>78</v>
      </c>
      <c r="B112" s="14" t="s">
        <v>4</v>
      </c>
      <c r="C112" s="17">
        <v>40</v>
      </c>
      <c r="D112" s="65">
        <f t="shared" si="6"/>
        <v>20.45167524784874</v>
      </c>
      <c r="E112" s="53">
        <f t="shared" si="10"/>
        <v>48</v>
      </c>
      <c r="F112" s="68">
        <f t="shared" si="8"/>
        <v>24.542010297418489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s="10" customFormat="1" ht="19.5" x14ac:dyDescent="0.25">
      <c r="A113" s="22" t="s">
        <v>79</v>
      </c>
      <c r="B113" s="14" t="s">
        <v>4</v>
      </c>
      <c r="C113" s="17">
        <v>40</v>
      </c>
      <c r="D113" s="65">
        <f t="shared" si="6"/>
        <v>20.45167524784874</v>
      </c>
      <c r="E113" s="53">
        <f t="shared" si="10"/>
        <v>48</v>
      </c>
      <c r="F113" s="68">
        <f t="shared" si="8"/>
        <v>24.542010297418489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s="10" customFormat="1" ht="19.5" x14ac:dyDescent="0.25">
      <c r="A114" s="22" t="s">
        <v>285</v>
      </c>
      <c r="B114" s="14" t="s">
        <v>4</v>
      </c>
      <c r="C114" s="17">
        <v>45</v>
      </c>
      <c r="D114" s="65">
        <f t="shared" si="6"/>
        <v>23.008134653829831</v>
      </c>
      <c r="E114" s="53">
        <f t="shared" si="10"/>
        <v>54</v>
      </c>
      <c r="F114" s="68">
        <f t="shared" si="8"/>
        <v>27.609761584595798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s="10" customFormat="1" ht="19.5" x14ac:dyDescent="0.25">
      <c r="A115" s="22" t="s">
        <v>80</v>
      </c>
      <c r="B115" s="14" t="s">
        <v>4</v>
      </c>
      <c r="C115" s="17">
        <v>50</v>
      </c>
      <c r="D115" s="65">
        <f t="shared" si="6"/>
        <v>25.564594059810926</v>
      </c>
      <c r="E115" s="53">
        <f t="shared" si="10"/>
        <v>60</v>
      </c>
      <c r="F115" s="68">
        <f t="shared" si="8"/>
        <v>30.677512871773111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s="10" customFormat="1" ht="19.5" x14ac:dyDescent="0.25">
      <c r="A116" s="22" t="s">
        <v>81</v>
      </c>
      <c r="B116" s="14" t="s">
        <v>4</v>
      </c>
      <c r="C116" s="17">
        <v>50</v>
      </c>
      <c r="D116" s="65">
        <f t="shared" si="6"/>
        <v>25.564594059810926</v>
      </c>
      <c r="E116" s="53">
        <f t="shared" si="10"/>
        <v>60</v>
      </c>
      <c r="F116" s="68">
        <f t="shared" si="8"/>
        <v>30.677512871773111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s="10" customFormat="1" ht="19.5" x14ac:dyDescent="0.25">
      <c r="A117" s="22" t="s">
        <v>82</v>
      </c>
      <c r="B117" s="14" t="s">
        <v>4</v>
      </c>
      <c r="C117" s="17">
        <v>50</v>
      </c>
      <c r="D117" s="65">
        <f t="shared" si="6"/>
        <v>25.564594059810926</v>
      </c>
      <c r="E117" s="53">
        <f t="shared" si="10"/>
        <v>60</v>
      </c>
      <c r="F117" s="68">
        <f t="shared" si="8"/>
        <v>30.677512871773111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s="10" customFormat="1" ht="19.5" x14ac:dyDescent="0.25">
      <c r="A118" s="22" t="s">
        <v>83</v>
      </c>
      <c r="B118" s="14" t="s">
        <v>4</v>
      </c>
      <c r="C118" s="17">
        <v>50</v>
      </c>
      <c r="D118" s="65">
        <f t="shared" si="6"/>
        <v>25.564594059810926</v>
      </c>
      <c r="E118" s="53">
        <f t="shared" si="10"/>
        <v>60</v>
      </c>
      <c r="F118" s="68">
        <f t="shared" si="8"/>
        <v>30.677512871773111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s="10" customFormat="1" ht="19.5" x14ac:dyDescent="0.25">
      <c r="A119" s="22" t="s">
        <v>84</v>
      </c>
      <c r="B119" s="14" t="s">
        <v>4</v>
      </c>
      <c r="C119" s="47">
        <v>90</v>
      </c>
      <c r="D119" s="65">
        <f t="shared" si="6"/>
        <v>46.016269307659663</v>
      </c>
      <c r="E119" s="53">
        <f>+C119*1.2</f>
        <v>108</v>
      </c>
      <c r="F119" s="68">
        <f t="shared" si="8"/>
        <v>55.219523169191596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s="10" customFormat="1" ht="19.5" x14ac:dyDescent="0.25">
      <c r="A120" s="22" t="s">
        <v>85</v>
      </c>
      <c r="B120" s="14" t="s">
        <v>4</v>
      </c>
      <c r="C120" s="17">
        <v>100</v>
      </c>
      <c r="D120" s="65">
        <f t="shared" si="6"/>
        <v>51.129188119621851</v>
      </c>
      <c r="E120" s="53">
        <f>+C120*1.2</f>
        <v>120</v>
      </c>
      <c r="F120" s="68">
        <f t="shared" si="8"/>
        <v>61.355025743546221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s="10" customFormat="1" ht="19.5" x14ac:dyDescent="0.25">
      <c r="A121" s="22" t="s">
        <v>265</v>
      </c>
      <c r="B121" s="14" t="s">
        <v>4</v>
      </c>
      <c r="C121" s="17">
        <v>150</v>
      </c>
      <c r="D121" s="65">
        <f t="shared" si="6"/>
        <v>76.693782179432773</v>
      </c>
      <c r="E121" s="53">
        <f>+C121*1.2</f>
        <v>180</v>
      </c>
      <c r="F121" s="68">
        <f t="shared" si="8"/>
        <v>92.032538615319325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s="10" customFormat="1" ht="19.5" x14ac:dyDescent="0.25">
      <c r="A122" s="22" t="s">
        <v>86</v>
      </c>
      <c r="B122" s="14" t="s">
        <v>4</v>
      </c>
      <c r="C122" s="17">
        <v>150</v>
      </c>
      <c r="D122" s="65">
        <f t="shared" si="6"/>
        <v>76.693782179432773</v>
      </c>
      <c r="E122" s="53">
        <f>+C122*1.2</f>
        <v>180</v>
      </c>
      <c r="F122" s="68">
        <f t="shared" si="8"/>
        <v>92.032538615319325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s="10" customFormat="1" ht="19.5" x14ac:dyDescent="0.25">
      <c r="A123" s="45" t="s">
        <v>300</v>
      </c>
      <c r="B123" s="14" t="s">
        <v>4</v>
      </c>
      <c r="C123" s="47">
        <v>80</v>
      </c>
      <c r="D123" s="65">
        <f t="shared" si="6"/>
        <v>40.903350495697481</v>
      </c>
      <c r="E123" s="53">
        <f t="shared" ref="E123:E124" si="11">+C123*1.2</f>
        <v>96</v>
      </c>
      <c r="F123" s="68">
        <f t="shared" si="8"/>
        <v>49.084020594836979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s="10" customFormat="1" ht="19.5" x14ac:dyDescent="0.25">
      <c r="A124" s="22" t="s">
        <v>296</v>
      </c>
      <c r="B124" s="14" t="s">
        <v>4</v>
      </c>
      <c r="C124" s="47">
        <v>50</v>
      </c>
      <c r="D124" s="65">
        <f t="shared" si="6"/>
        <v>25.564594059810926</v>
      </c>
      <c r="E124" s="53">
        <f t="shared" si="11"/>
        <v>60</v>
      </c>
      <c r="F124" s="68">
        <f t="shared" si="8"/>
        <v>30.677512871773111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s="10" customFormat="1" ht="19.5" x14ac:dyDescent="0.25">
      <c r="A125" s="22" t="s">
        <v>87</v>
      </c>
      <c r="B125" s="14" t="s">
        <v>4</v>
      </c>
      <c r="C125" s="47">
        <v>400</v>
      </c>
      <c r="D125" s="65">
        <f t="shared" si="6"/>
        <v>204.5167524784874</v>
      </c>
      <c r="E125" s="53">
        <f t="shared" si="9"/>
        <v>480</v>
      </c>
      <c r="F125" s="68">
        <f t="shared" si="8"/>
        <v>245.42010297418489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s="10" customFormat="1" ht="19.5" x14ac:dyDescent="0.25">
      <c r="A126" s="22" t="s">
        <v>88</v>
      </c>
      <c r="B126" s="14" t="s">
        <v>4</v>
      </c>
      <c r="C126" s="47">
        <v>80</v>
      </c>
      <c r="D126" s="65">
        <f t="shared" si="6"/>
        <v>40.903350495697481</v>
      </c>
      <c r="E126" s="54">
        <f t="shared" si="9"/>
        <v>96</v>
      </c>
      <c r="F126" s="68">
        <f t="shared" si="8"/>
        <v>49.084020594836979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s="10" customFormat="1" ht="19.5" x14ac:dyDescent="0.25">
      <c r="A127" s="22" t="s">
        <v>89</v>
      </c>
      <c r="B127" s="14" t="s">
        <v>4</v>
      </c>
      <c r="C127" s="47">
        <v>300</v>
      </c>
      <c r="D127" s="65">
        <f t="shared" si="6"/>
        <v>153.38756435886555</v>
      </c>
      <c r="E127" s="53">
        <f t="shared" si="9"/>
        <v>360</v>
      </c>
      <c r="F127" s="68">
        <f t="shared" si="8"/>
        <v>184.06507723063865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s="10" customFormat="1" ht="19.5" x14ac:dyDescent="0.25">
      <c r="A128" s="22" t="s">
        <v>90</v>
      </c>
      <c r="B128" s="14" t="s">
        <v>4</v>
      </c>
      <c r="C128" s="47">
        <v>60</v>
      </c>
      <c r="D128" s="65">
        <f t="shared" si="6"/>
        <v>30.677512871773111</v>
      </c>
      <c r="E128" s="53">
        <f t="shared" si="9"/>
        <v>72</v>
      </c>
      <c r="F128" s="68">
        <f t="shared" si="8"/>
        <v>36.813015446127729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s="10" customFormat="1" ht="19.5" x14ac:dyDescent="0.25">
      <c r="A129" s="22" t="s">
        <v>237</v>
      </c>
      <c r="B129" s="14" t="s">
        <v>4</v>
      </c>
      <c r="C129" s="47">
        <v>170</v>
      </c>
      <c r="D129" s="65">
        <f t="shared" si="6"/>
        <v>86.919619803357151</v>
      </c>
      <c r="E129" s="53">
        <f t="shared" si="9"/>
        <v>204</v>
      </c>
      <c r="F129" s="68">
        <f t="shared" si="8"/>
        <v>104.30354376402857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s="10" customFormat="1" ht="19.5" x14ac:dyDescent="0.25">
      <c r="A130" s="22" t="s">
        <v>238</v>
      </c>
      <c r="B130" s="14" t="s">
        <v>4</v>
      </c>
      <c r="C130" s="17">
        <v>2.9</v>
      </c>
      <c r="D130" s="65">
        <f t="shared" si="6"/>
        <v>1.4827464554690335</v>
      </c>
      <c r="E130" s="53">
        <v>2.9</v>
      </c>
      <c r="F130" s="68">
        <f t="shared" si="8"/>
        <v>1.4827464554690335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s="10" customFormat="1" ht="19.5" x14ac:dyDescent="0.25">
      <c r="A131" s="22" t="s">
        <v>286</v>
      </c>
      <c r="B131" s="14" t="s">
        <v>4</v>
      </c>
      <c r="C131" s="17">
        <v>280</v>
      </c>
      <c r="D131" s="65">
        <f t="shared" si="6"/>
        <v>143.16172673494117</v>
      </c>
      <c r="E131" s="53">
        <f t="shared" si="9"/>
        <v>336</v>
      </c>
      <c r="F131" s="68">
        <f t="shared" si="8"/>
        <v>171.79407208192941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s="10" customFormat="1" ht="19.5" x14ac:dyDescent="0.25">
      <c r="A132" s="22" t="s">
        <v>250</v>
      </c>
      <c r="B132" s="14" t="s">
        <v>4</v>
      </c>
      <c r="C132" s="17">
        <v>240</v>
      </c>
      <c r="D132" s="65">
        <f t="shared" si="6"/>
        <v>122.71005148709244</v>
      </c>
      <c r="E132" s="53">
        <f t="shared" si="9"/>
        <v>288</v>
      </c>
      <c r="F132" s="68">
        <f t="shared" si="8"/>
        <v>147.25206178451091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s="10" customFormat="1" ht="19.5" x14ac:dyDescent="0.25">
      <c r="A133" s="22" t="s">
        <v>299</v>
      </c>
      <c r="B133" s="14" t="s">
        <v>4</v>
      </c>
      <c r="C133" s="47">
        <v>350</v>
      </c>
      <c r="D133" s="65">
        <f t="shared" si="6"/>
        <v>178.95215841867648</v>
      </c>
      <c r="E133" s="53">
        <f t="shared" si="9"/>
        <v>420</v>
      </c>
      <c r="F133" s="68">
        <f t="shared" si="8"/>
        <v>214.74259010241178</v>
      </c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s="10" customFormat="1" ht="19.5" x14ac:dyDescent="0.25">
      <c r="A134" s="22" t="s">
        <v>301</v>
      </c>
      <c r="B134" s="14" t="s">
        <v>4</v>
      </c>
      <c r="C134" s="47">
        <v>70</v>
      </c>
      <c r="D134" s="65">
        <f t="shared" si="6"/>
        <v>35.790431683735292</v>
      </c>
      <c r="E134" s="53">
        <f t="shared" si="9"/>
        <v>84</v>
      </c>
      <c r="F134" s="68">
        <f t="shared" si="8"/>
        <v>42.948518020482354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s="10" customFormat="1" ht="19.5" x14ac:dyDescent="0.25">
      <c r="A135" s="22" t="s">
        <v>91</v>
      </c>
      <c r="B135" s="14" t="s">
        <v>4</v>
      </c>
      <c r="C135" s="17">
        <v>300</v>
      </c>
      <c r="D135" s="65">
        <f t="shared" si="6"/>
        <v>153.38756435886555</v>
      </c>
      <c r="E135" s="53">
        <f t="shared" si="9"/>
        <v>360</v>
      </c>
      <c r="F135" s="68">
        <f t="shared" si="8"/>
        <v>184.06507723063865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s="10" customFormat="1" ht="19.5" x14ac:dyDescent="0.25">
      <c r="A136" s="22" t="s">
        <v>230</v>
      </c>
      <c r="B136" s="14" t="s">
        <v>4</v>
      </c>
      <c r="C136" s="17">
        <v>180</v>
      </c>
      <c r="D136" s="65">
        <f t="shared" si="6"/>
        <v>92.032538615319325</v>
      </c>
      <c r="E136" s="53">
        <f t="shared" si="9"/>
        <v>216</v>
      </c>
      <c r="F136" s="68">
        <f t="shared" si="8"/>
        <v>110.43904633838319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s="10" customFormat="1" ht="19.5" x14ac:dyDescent="0.25">
      <c r="A137" s="22" t="s">
        <v>231</v>
      </c>
      <c r="B137" s="14" t="s">
        <v>4</v>
      </c>
      <c r="C137" s="17">
        <v>50</v>
      </c>
      <c r="D137" s="65">
        <f t="shared" si="6"/>
        <v>25.564594059810926</v>
      </c>
      <c r="E137" s="53">
        <f t="shared" si="9"/>
        <v>60</v>
      </c>
      <c r="F137" s="68">
        <f t="shared" si="8"/>
        <v>30.677512871773111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s="10" customFormat="1" ht="19.5" x14ac:dyDescent="0.25">
      <c r="A138" s="22" t="s">
        <v>233</v>
      </c>
      <c r="B138" s="14" t="s">
        <v>4</v>
      </c>
      <c r="C138" s="47">
        <v>450</v>
      </c>
      <c r="D138" s="65">
        <f t="shared" si="6"/>
        <v>230.08134653829833</v>
      </c>
      <c r="E138" s="53">
        <f t="shared" si="9"/>
        <v>540</v>
      </c>
      <c r="F138" s="68">
        <f t="shared" si="8"/>
        <v>276.09761584595799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s="10" customFormat="1" ht="19.5" x14ac:dyDescent="0.25">
      <c r="A139" s="22" t="s">
        <v>234</v>
      </c>
      <c r="B139" s="14" t="s">
        <v>4</v>
      </c>
      <c r="C139" s="17">
        <v>2.9</v>
      </c>
      <c r="D139" s="65">
        <f t="shared" si="6"/>
        <v>1.4827464554690335</v>
      </c>
      <c r="E139" s="53">
        <v>2.9</v>
      </c>
      <c r="F139" s="68">
        <f t="shared" si="8"/>
        <v>1.4827464554690335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s="10" customFormat="1" ht="19.5" x14ac:dyDescent="0.25">
      <c r="A140" s="22" t="s">
        <v>297</v>
      </c>
      <c r="B140" s="14" t="s">
        <v>4</v>
      </c>
      <c r="C140" s="47">
        <v>470</v>
      </c>
      <c r="D140" s="65">
        <f t="shared" ref="D140:D203" si="12">C140/1.95583</f>
        <v>240.30718416222268</v>
      </c>
      <c r="E140" s="53">
        <v>540</v>
      </c>
      <c r="F140" s="68">
        <f t="shared" ref="F140:F203" si="13">E140/1.95583</f>
        <v>276.09761584595799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s="10" customFormat="1" ht="19.5" x14ac:dyDescent="0.25">
      <c r="A141" s="22" t="s">
        <v>259</v>
      </c>
      <c r="B141" s="14" t="s">
        <v>4</v>
      </c>
      <c r="C141" s="47">
        <v>150</v>
      </c>
      <c r="D141" s="65">
        <f t="shared" si="12"/>
        <v>76.693782179432773</v>
      </c>
      <c r="E141" s="53">
        <v>180</v>
      </c>
      <c r="F141" s="68">
        <f t="shared" si="13"/>
        <v>92.032538615319325</v>
      </c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s="10" customFormat="1" ht="19.5" x14ac:dyDescent="0.25">
      <c r="A142" s="22" t="s">
        <v>92</v>
      </c>
      <c r="B142" s="14" t="s">
        <v>4</v>
      </c>
      <c r="C142" s="17">
        <v>10</v>
      </c>
      <c r="D142" s="65">
        <f t="shared" si="12"/>
        <v>5.1129188119621851</v>
      </c>
      <c r="E142" s="53">
        <v>15</v>
      </c>
      <c r="F142" s="68">
        <f t="shared" si="13"/>
        <v>7.6693782179432777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s="10" customFormat="1" ht="19.5" x14ac:dyDescent="0.25">
      <c r="A143" s="38" t="s">
        <v>93</v>
      </c>
      <c r="B143" s="29" t="s">
        <v>4</v>
      </c>
      <c r="C143" s="39">
        <v>40</v>
      </c>
      <c r="D143" s="69">
        <f t="shared" si="12"/>
        <v>20.45167524784874</v>
      </c>
      <c r="E143" s="52">
        <v>50</v>
      </c>
      <c r="F143" s="70">
        <f t="shared" si="13"/>
        <v>25.564594059810926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s="10" customFormat="1" ht="19.5" x14ac:dyDescent="0.25">
      <c r="A144" s="90" t="s">
        <v>94</v>
      </c>
      <c r="B144" s="91"/>
      <c r="C144" s="91"/>
      <c r="D144" s="91"/>
      <c r="E144" s="91"/>
      <c r="F144" s="92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s="10" customFormat="1" ht="19.5" x14ac:dyDescent="0.25">
      <c r="A145" s="35" t="s">
        <v>95</v>
      </c>
      <c r="B145" s="40" t="s">
        <v>4</v>
      </c>
      <c r="C145" s="37">
        <v>50</v>
      </c>
      <c r="D145" s="65">
        <f t="shared" si="12"/>
        <v>25.564594059810926</v>
      </c>
      <c r="E145" s="62">
        <f t="shared" ref="E145:E155" si="14">+C145*1.2</f>
        <v>60</v>
      </c>
      <c r="F145" s="71">
        <f t="shared" si="13"/>
        <v>30.677512871773111</v>
      </c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s="10" customFormat="1" ht="19.5" x14ac:dyDescent="0.25">
      <c r="A146" s="22" t="s">
        <v>96</v>
      </c>
      <c r="B146" s="14" t="s">
        <v>4</v>
      </c>
      <c r="C146" s="17">
        <v>100</v>
      </c>
      <c r="D146" s="65">
        <f t="shared" si="12"/>
        <v>51.129188119621851</v>
      </c>
      <c r="E146" s="53">
        <f t="shared" si="14"/>
        <v>120</v>
      </c>
      <c r="F146" s="68">
        <f t="shared" si="13"/>
        <v>61.355025743546221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s="10" customFormat="1" ht="19.5" x14ac:dyDescent="0.25">
      <c r="A147" s="22" t="s">
        <v>97</v>
      </c>
      <c r="B147" s="14" t="s">
        <v>4</v>
      </c>
      <c r="C147" s="17">
        <v>100</v>
      </c>
      <c r="D147" s="65">
        <f t="shared" si="12"/>
        <v>51.129188119621851</v>
      </c>
      <c r="E147" s="53">
        <f t="shared" si="14"/>
        <v>120</v>
      </c>
      <c r="F147" s="68">
        <f t="shared" si="13"/>
        <v>61.355025743546221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s="10" customFormat="1" ht="19.5" x14ac:dyDescent="0.25">
      <c r="A148" s="22" t="s">
        <v>98</v>
      </c>
      <c r="B148" s="14" t="s">
        <v>4</v>
      </c>
      <c r="C148" s="17">
        <v>250</v>
      </c>
      <c r="D148" s="65">
        <f t="shared" si="12"/>
        <v>127.82297029905462</v>
      </c>
      <c r="E148" s="53">
        <f t="shared" si="14"/>
        <v>300</v>
      </c>
      <c r="F148" s="68">
        <f t="shared" si="13"/>
        <v>153.38756435886555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s="10" customFormat="1" ht="19.5" x14ac:dyDescent="0.25">
      <c r="A149" s="22" t="s">
        <v>99</v>
      </c>
      <c r="B149" s="14" t="s">
        <v>4</v>
      </c>
      <c r="C149" s="17">
        <v>400</v>
      </c>
      <c r="D149" s="65">
        <f t="shared" si="12"/>
        <v>204.5167524784874</v>
      </c>
      <c r="E149" s="53">
        <f t="shared" si="14"/>
        <v>480</v>
      </c>
      <c r="F149" s="68">
        <f t="shared" si="13"/>
        <v>245.42010297418489</v>
      </c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s="10" customFormat="1" ht="19.5" x14ac:dyDescent="0.25">
      <c r="A150" s="22" t="s">
        <v>100</v>
      </c>
      <c r="B150" s="14" t="s">
        <v>4</v>
      </c>
      <c r="C150" s="17">
        <v>200</v>
      </c>
      <c r="D150" s="65">
        <f t="shared" si="12"/>
        <v>102.2583762392437</v>
      </c>
      <c r="E150" s="53">
        <f t="shared" si="14"/>
        <v>240</v>
      </c>
      <c r="F150" s="68">
        <f t="shared" si="13"/>
        <v>122.71005148709244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s="10" customFormat="1" ht="19.5" x14ac:dyDescent="0.25">
      <c r="A151" s="22" t="s">
        <v>101</v>
      </c>
      <c r="B151" s="14" t="s">
        <v>4</v>
      </c>
      <c r="C151" s="17">
        <v>40</v>
      </c>
      <c r="D151" s="65">
        <f t="shared" si="12"/>
        <v>20.45167524784874</v>
      </c>
      <c r="E151" s="53">
        <f t="shared" si="14"/>
        <v>48</v>
      </c>
      <c r="F151" s="68">
        <f t="shared" si="13"/>
        <v>24.542010297418489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s="10" customFormat="1" ht="19.5" x14ac:dyDescent="0.25">
      <c r="A152" s="22" t="s">
        <v>102</v>
      </c>
      <c r="B152" s="14" t="s">
        <v>4</v>
      </c>
      <c r="C152" s="17">
        <v>60</v>
      </c>
      <c r="D152" s="65">
        <f t="shared" si="12"/>
        <v>30.677512871773111</v>
      </c>
      <c r="E152" s="53">
        <f t="shared" si="14"/>
        <v>72</v>
      </c>
      <c r="F152" s="68">
        <f t="shared" si="13"/>
        <v>36.813015446127729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s="10" customFormat="1" ht="19.5" x14ac:dyDescent="0.25">
      <c r="A153" s="22" t="s">
        <v>103</v>
      </c>
      <c r="B153" s="14" t="s">
        <v>4</v>
      </c>
      <c r="C153" s="17">
        <v>500</v>
      </c>
      <c r="D153" s="65">
        <f t="shared" si="12"/>
        <v>255.64594059810923</v>
      </c>
      <c r="E153" s="53">
        <f t="shared" si="14"/>
        <v>600</v>
      </c>
      <c r="F153" s="68">
        <f t="shared" si="13"/>
        <v>306.77512871773109</v>
      </c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s="10" customFormat="1" ht="19.5" x14ac:dyDescent="0.25">
      <c r="A154" s="22" t="s">
        <v>104</v>
      </c>
      <c r="B154" s="14" t="s">
        <v>4</v>
      </c>
      <c r="C154" s="17">
        <v>500</v>
      </c>
      <c r="D154" s="65">
        <f t="shared" si="12"/>
        <v>255.64594059810923</v>
      </c>
      <c r="E154" s="53">
        <f t="shared" si="14"/>
        <v>600</v>
      </c>
      <c r="F154" s="68">
        <f t="shared" si="13"/>
        <v>306.77512871773109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s="10" customFormat="1" ht="19.5" x14ac:dyDescent="0.25">
      <c r="A155" s="22" t="s">
        <v>105</v>
      </c>
      <c r="B155" s="14" t="s">
        <v>4</v>
      </c>
      <c r="C155" s="17">
        <v>200</v>
      </c>
      <c r="D155" s="65">
        <f t="shared" si="12"/>
        <v>102.2583762392437</v>
      </c>
      <c r="E155" s="53">
        <f t="shared" si="14"/>
        <v>240</v>
      </c>
      <c r="F155" s="68">
        <f t="shared" si="13"/>
        <v>122.71005148709244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s="10" customFormat="1" ht="19.5" x14ac:dyDescent="0.25">
      <c r="A156" s="90" t="s">
        <v>106</v>
      </c>
      <c r="B156" s="91"/>
      <c r="C156" s="91"/>
      <c r="D156" s="91"/>
      <c r="E156" s="91"/>
      <c r="F156" s="92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s="10" customFormat="1" ht="19.5" x14ac:dyDescent="0.25">
      <c r="A157" s="35" t="s">
        <v>270</v>
      </c>
      <c r="B157" s="40" t="s">
        <v>4</v>
      </c>
      <c r="C157" s="37">
        <v>15</v>
      </c>
      <c r="D157" s="65">
        <f t="shared" si="12"/>
        <v>7.6693782179432777</v>
      </c>
      <c r="E157" s="62">
        <f t="shared" ref="E157:E171" si="15">+C157*1.2</f>
        <v>18</v>
      </c>
      <c r="F157" s="71">
        <f t="shared" si="13"/>
        <v>9.2032538615319321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s="10" customFormat="1" ht="19.5" x14ac:dyDescent="0.25">
      <c r="A158" s="22" t="s">
        <v>271</v>
      </c>
      <c r="B158" s="14" t="s">
        <v>4</v>
      </c>
      <c r="C158" s="17">
        <v>15</v>
      </c>
      <c r="D158" s="65">
        <f t="shared" si="12"/>
        <v>7.6693782179432777</v>
      </c>
      <c r="E158" s="53">
        <f t="shared" si="15"/>
        <v>18</v>
      </c>
      <c r="F158" s="68">
        <f t="shared" si="13"/>
        <v>9.2032538615319321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s="10" customFormat="1" ht="19.5" x14ac:dyDescent="0.25">
      <c r="A159" s="22" t="s">
        <v>272</v>
      </c>
      <c r="B159" s="14" t="s">
        <v>4</v>
      </c>
      <c r="C159" s="17">
        <v>15</v>
      </c>
      <c r="D159" s="65">
        <f t="shared" si="12"/>
        <v>7.6693782179432777</v>
      </c>
      <c r="E159" s="53">
        <f t="shared" si="15"/>
        <v>18</v>
      </c>
      <c r="F159" s="68">
        <f t="shared" si="13"/>
        <v>9.2032538615319321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s="10" customFormat="1" ht="19.5" x14ac:dyDescent="0.25">
      <c r="A160" s="22" t="s">
        <v>273</v>
      </c>
      <c r="B160" s="14" t="s">
        <v>4</v>
      </c>
      <c r="C160" s="17">
        <v>15</v>
      </c>
      <c r="D160" s="65">
        <f t="shared" si="12"/>
        <v>7.6693782179432777</v>
      </c>
      <c r="E160" s="53">
        <f t="shared" si="15"/>
        <v>18</v>
      </c>
      <c r="F160" s="68">
        <f t="shared" si="13"/>
        <v>9.2032538615319321</v>
      </c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s="10" customFormat="1" ht="19.5" x14ac:dyDescent="0.25">
      <c r="A161" s="22" t="s">
        <v>274</v>
      </c>
      <c r="B161" s="14" t="s">
        <v>4</v>
      </c>
      <c r="C161" s="17">
        <v>20</v>
      </c>
      <c r="D161" s="65">
        <f t="shared" si="12"/>
        <v>10.22583762392437</v>
      </c>
      <c r="E161" s="53">
        <f t="shared" si="15"/>
        <v>24</v>
      </c>
      <c r="F161" s="68">
        <f t="shared" si="13"/>
        <v>12.271005148709245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s="10" customFormat="1" ht="19.5" x14ac:dyDescent="0.25">
      <c r="A162" s="22" t="s">
        <v>275</v>
      </c>
      <c r="B162" s="14" t="s">
        <v>4</v>
      </c>
      <c r="C162" s="17">
        <v>30</v>
      </c>
      <c r="D162" s="65">
        <f t="shared" si="12"/>
        <v>15.338756435886555</v>
      </c>
      <c r="E162" s="53">
        <f t="shared" si="15"/>
        <v>36</v>
      </c>
      <c r="F162" s="68">
        <f t="shared" si="13"/>
        <v>18.406507723063864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s="10" customFormat="1" ht="19.5" x14ac:dyDescent="0.25">
      <c r="A163" s="22" t="s">
        <v>276</v>
      </c>
      <c r="B163" s="14" t="s">
        <v>4</v>
      </c>
      <c r="C163" s="17">
        <v>20</v>
      </c>
      <c r="D163" s="65">
        <f t="shared" si="12"/>
        <v>10.22583762392437</v>
      </c>
      <c r="E163" s="53">
        <f t="shared" si="15"/>
        <v>24</v>
      </c>
      <c r="F163" s="68">
        <f t="shared" si="13"/>
        <v>12.271005148709245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s="10" customFormat="1" ht="19.5" x14ac:dyDescent="0.25">
      <c r="A164" s="22" t="s">
        <v>277</v>
      </c>
      <c r="B164" s="14" t="s">
        <v>4</v>
      </c>
      <c r="C164" s="17">
        <v>30</v>
      </c>
      <c r="D164" s="65">
        <f t="shared" si="12"/>
        <v>15.338756435886555</v>
      </c>
      <c r="E164" s="53">
        <f t="shared" si="15"/>
        <v>36</v>
      </c>
      <c r="F164" s="68">
        <f t="shared" si="13"/>
        <v>18.406507723063864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s="10" customFormat="1" ht="19.5" x14ac:dyDescent="0.25">
      <c r="A165" s="22" t="s">
        <v>278</v>
      </c>
      <c r="B165" s="14" t="s">
        <v>4</v>
      </c>
      <c r="C165" s="17">
        <v>50</v>
      </c>
      <c r="D165" s="65">
        <f t="shared" si="12"/>
        <v>25.564594059810926</v>
      </c>
      <c r="E165" s="53">
        <f t="shared" si="15"/>
        <v>60</v>
      </c>
      <c r="F165" s="68">
        <f t="shared" si="13"/>
        <v>30.677512871773111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s="10" customFormat="1" ht="19.5" x14ac:dyDescent="0.25">
      <c r="A166" s="22" t="s">
        <v>279</v>
      </c>
      <c r="B166" s="14" t="s">
        <v>4</v>
      </c>
      <c r="C166" s="17">
        <v>80</v>
      </c>
      <c r="D166" s="65">
        <f t="shared" si="12"/>
        <v>40.903350495697481</v>
      </c>
      <c r="E166" s="53">
        <f t="shared" si="15"/>
        <v>96</v>
      </c>
      <c r="F166" s="68">
        <f t="shared" si="13"/>
        <v>49.084020594836979</v>
      </c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s="10" customFormat="1" ht="19.5" x14ac:dyDescent="0.25">
      <c r="A167" s="22" t="s">
        <v>280</v>
      </c>
      <c r="B167" s="14" t="s">
        <v>4</v>
      </c>
      <c r="C167" s="17">
        <v>100</v>
      </c>
      <c r="D167" s="65">
        <f t="shared" si="12"/>
        <v>51.129188119621851</v>
      </c>
      <c r="E167" s="53">
        <f t="shared" si="15"/>
        <v>120</v>
      </c>
      <c r="F167" s="68">
        <f t="shared" si="13"/>
        <v>61.355025743546221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s="10" customFormat="1" ht="19.5" x14ac:dyDescent="0.25">
      <c r="A168" s="22" t="s">
        <v>281</v>
      </c>
      <c r="B168" s="14" t="s">
        <v>4</v>
      </c>
      <c r="C168" s="17">
        <v>100</v>
      </c>
      <c r="D168" s="65">
        <f t="shared" si="12"/>
        <v>51.129188119621851</v>
      </c>
      <c r="E168" s="53">
        <f t="shared" si="15"/>
        <v>120</v>
      </c>
      <c r="F168" s="68">
        <f t="shared" si="13"/>
        <v>61.355025743546221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s="10" customFormat="1" ht="19.5" x14ac:dyDescent="0.25">
      <c r="A169" s="22" t="s">
        <v>282</v>
      </c>
      <c r="B169" s="14" t="s">
        <v>4</v>
      </c>
      <c r="C169" s="17">
        <v>50</v>
      </c>
      <c r="D169" s="65">
        <f t="shared" si="12"/>
        <v>25.564594059810926</v>
      </c>
      <c r="E169" s="53">
        <f t="shared" si="15"/>
        <v>60</v>
      </c>
      <c r="F169" s="68">
        <f t="shared" si="13"/>
        <v>30.677512871773111</v>
      </c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s="10" customFormat="1" ht="19.5" x14ac:dyDescent="0.25">
      <c r="A170" s="22" t="s">
        <v>283</v>
      </c>
      <c r="B170" s="14" t="s">
        <v>4</v>
      </c>
      <c r="C170" s="17">
        <v>50</v>
      </c>
      <c r="D170" s="65">
        <f t="shared" si="12"/>
        <v>25.564594059810926</v>
      </c>
      <c r="E170" s="53">
        <f t="shared" si="15"/>
        <v>60</v>
      </c>
      <c r="F170" s="68">
        <f t="shared" si="13"/>
        <v>30.677512871773111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s="10" customFormat="1" ht="19.5" x14ac:dyDescent="0.25">
      <c r="A171" s="38" t="s">
        <v>284</v>
      </c>
      <c r="B171" s="29" t="s">
        <v>4</v>
      </c>
      <c r="C171" s="39">
        <v>30</v>
      </c>
      <c r="D171" s="69">
        <f t="shared" si="12"/>
        <v>15.338756435886555</v>
      </c>
      <c r="E171" s="52">
        <f t="shared" si="15"/>
        <v>36</v>
      </c>
      <c r="F171" s="70">
        <f t="shared" si="13"/>
        <v>18.406507723063864</v>
      </c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s="10" customFormat="1" ht="19.5" x14ac:dyDescent="0.25">
      <c r="A172" s="90" t="s">
        <v>107</v>
      </c>
      <c r="B172" s="91"/>
      <c r="C172" s="91"/>
      <c r="D172" s="91"/>
      <c r="E172" s="91"/>
      <c r="F172" s="92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s="10" customFormat="1" ht="19.5" x14ac:dyDescent="0.25">
      <c r="A173" s="35" t="s">
        <v>108</v>
      </c>
      <c r="B173" s="41"/>
      <c r="C173" s="37"/>
      <c r="D173" s="65"/>
      <c r="E173" s="57"/>
      <c r="F173" s="71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s="10" customFormat="1" ht="19.5" x14ac:dyDescent="0.25">
      <c r="A174" s="22" t="s">
        <v>224</v>
      </c>
      <c r="B174" s="18" t="s">
        <v>4</v>
      </c>
      <c r="C174" s="17">
        <v>4</v>
      </c>
      <c r="D174" s="65">
        <f t="shared" si="12"/>
        <v>2.045167524784874</v>
      </c>
      <c r="E174" s="53">
        <v>5</v>
      </c>
      <c r="F174" s="68">
        <f t="shared" si="13"/>
        <v>2.5564594059810926</v>
      </c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s="10" customFormat="1" ht="19.5" x14ac:dyDescent="0.25">
      <c r="A175" s="22" t="s">
        <v>225</v>
      </c>
      <c r="B175" s="18" t="s">
        <v>4</v>
      </c>
      <c r="C175" s="17">
        <v>6</v>
      </c>
      <c r="D175" s="65">
        <f t="shared" si="12"/>
        <v>3.0677512871773112</v>
      </c>
      <c r="E175" s="53">
        <v>8</v>
      </c>
      <c r="F175" s="68">
        <f t="shared" si="13"/>
        <v>4.0903350495697479</v>
      </c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s="10" customFormat="1" ht="19.5" x14ac:dyDescent="0.25">
      <c r="A176" s="22" t="s">
        <v>222</v>
      </c>
      <c r="B176" s="14" t="s">
        <v>4</v>
      </c>
      <c r="C176" s="17">
        <v>8</v>
      </c>
      <c r="D176" s="65">
        <f t="shared" si="12"/>
        <v>4.0903350495697479</v>
      </c>
      <c r="E176" s="53">
        <v>10</v>
      </c>
      <c r="F176" s="68">
        <f t="shared" si="13"/>
        <v>5.1129188119621851</v>
      </c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s="10" customFormat="1" ht="19.5" x14ac:dyDescent="0.25">
      <c r="A177" s="22" t="s">
        <v>109</v>
      </c>
      <c r="B177" s="14" t="s">
        <v>4</v>
      </c>
      <c r="C177" s="17">
        <v>4</v>
      </c>
      <c r="D177" s="65">
        <f t="shared" si="12"/>
        <v>2.045167524784874</v>
      </c>
      <c r="E177" s="53">
        <v>5</v>
      </c>
      <c r="F177" s="68">
        <f t="shared" si="13"/>
        <v>2.5564594059810926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s="10" customFormat="1" ht="19.5" x14ac:dyDescent="0.25">
      <c r="A178" s="22" t="s">
        <v>110</v>
      </c>
      <c r="B178" s="16"/>
      <c r="C178" s="17"/>
      <c r="D178" s="65"/>
      <c r="E178" s="56"/>
      <c r="F178" s="6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s="10" customFormat="1" ht="19.5" x14ac:dyDescent="0.25">
      <c r="A179" s="22" t="s">
        <v>111</v>
      </c>
      <c r="B179" s="14" t="s">
        <v>4</v>
      </c>
      <c r="C179" s="17">
        <v>6</v>
      </c>
      <c r="D179" s="65">
        <f t="shared" si="12"/>
        <v>3.0677512871773112</v>
      </c>
      <c r="E179" s="53">
        <v>8</v>
      </c>
      <c r="F179" s="68">
        <f t="shared" si="13"/>
        <v>4.0903350495697479</v>
      </c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s="10" customFormat="1" ht="19.5" x14ac:dyDescent="0.25">
      <c r="A180" s="22" t="s">
        <v>112</v>
      </c>
      <c r="B180" s="14" t="s">
        <v>4</v>
      </c>
      <c r="C180" s="17">
        <v>7</v>
      </c>
      <c r="D180" s="65">
        <f t="shared" si="12"/>
        <v>3.5790431683735293</v>
      </c>
      <c r="E180" s="53">
        <v>9</v>
      </c>
      <c r="F180" s="68">
        <f t="shared" si="13"/>
        <v>4.6016269307659661</v>
      </c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s="10" customFormat="1" ht="19.5" x14ac:dyDescent="0.25">
      <c r="A181" s="22" t="s">
        <v>113</v>
      </c>
      <c r="B181" s="14" t="s">
        <v>4</v>
      </c>
      <c r="C181" s="17">
        <v>7</v>
      </c>
      <c r="D181" s="65">
        <f t="shared" si="12"/>
        <v>3.5790431683735293</v>
      </c>
      <c r="E181" s="53">
        <v>9</v>
      </c>
      <c r="F181" s="68">
        <f t="shared" si="13"/>
        <v>4.6016269307659661</v>
      </c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s="10" customFormat="1" ht="19.5" x14ac:dyDescent="0.25">
      <c r="A182" s="22" t="s">
        <v>114</v>
      </c>
      <c r="B182" s="14" t="s">
        <v>4</v>
      </c>
      <c r="C182" s="17">
        <v>3</v>
      </c>
      <c r="D182" s="65">
        <f t="shared" si="12"/>
        <v>1.5338756435886556</v>
      </c>
      <c r="E182" s="53">
        <v>4</v>
      </c>
      <c r="F182" s="68">
        <f t="shared" si="13"/>
        <v>2.045167524784874</v>
      </c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s="10" customFormat="1" ht="19.5" x14ac:dyDescent="0.25">
      <c r="A183" s="22" t="s">
        <v>115</v>
      </c>
      <c r="B183" s="14" t="s">
        <v>4</v>
      </c>
      <c r="C183" s="17">
        <v>3</v>
      </c>
      <c r="D183" s="65">
        <f t="shared" si="12"/>
        <v>1.5338756435886556</v>
      </c>
      <c r="E183" s="53">
        <v>4</v>
      </c>
      <c r="F183" s="68">
        <f t="shared" si="13"/>
        <v>2.045167524784874</v>
      </c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s="10" customFormat="1" ht="19.5" x14ac:dyDescent="0.25">
      <c r="A184" s="22" t="s">
        <v>116</v>
      </c>
      <c r="B184" s="16"/>
      <c r="C184" s="17"/>
      <c r="D184" s="65"/>
      <c r="E184" s="56"/>
      <c r="F184" s="6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s="10" customFormat="1" ht="19.5" x14ac:dyDescent="0.25">
      <c r="A185" s="22" t="s">
        <v>117</v>
      </c>
      <c r="B185" s="14" t="s">
        <v>4</v>
      </c>
      <c r="C185" s="17">
        <v>6</v>
      </c>
      <c r="D185" s="65">
        <f t="shared" si="12"/>
        <v>3.0677512871773112</v>
      </c>
      <c r="E185" s="53">
        <v>8</v>
      </c>
      <c r="F185" s="68">
        <f t="shared" si="13"/>
        <v>4.0903350495697479</v>
      </c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s="10" customFormat="1" ht="19.5" x14ac:dyDescent="0.25">
      <c r="A186" s="22" t="s">
        <v>118</v>
      </c>
      <c r="B186" s="14" t="s">
        <v>4</v>
      </c>
      <c r="C186" s="17">
        <v>6</v>
      </c>
      <c r="D186" s="65">
        <f t="shared" si="12"/>
        <v>3.0677512871773112</v>
      </c>
      <c r="E186" s="53">
        <v>8</v>
      </c>
      <c r="F186" s="68">
        <f t="shared" si="13"/>
        <v>4.0903350495697479</v>
      </c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s="10" customFormat="1" ht="19.5" x14ac:dyDescent="0.25">
      <c r="A187" s="22" t="s">
        <v>119</v>
      </c>
      <c r="B187" s="14" t="s">
        <v>4</v>
      </c>
      <c r="C187" s="17">
        <v>5</v>
      </c>
      <c r="D187" s="65">
        <f t="shared" si="12"/>
        <v>2.5564594059810926</v>
      </c>
      <c r="E187" s="53">
        <f>+C187*1.2</f>
        <v>6</v>
      </c>
      <c r="F187" s="68">
        <f t="shared" si="13"/>
        <v>3.0677512871773112</v>
      </c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s="10" customFormat="1" ht="19.5" x14ac:dyDescent="0.25">
      <c r="A188" s="22" t="s">
        <v>120</v>
      </c>
      <c r="B188" s="14" t="s">
        <v>4</v>
      </c>
      <c r="C188" s="17">
        <v>5</v>
      </c>
      <c r="D188" s="65">
        <f t="shared" si="12"/>
        <v>2.5564594059810926</v>
      </c>
      <c r="E188" s="53">
        <f>+C188*1.2</f>
        <v>6</v>
      </c>
      <c r="F188" s="68">
        <f t="shared" si="13"/>
        <v>3.0677512871773112</v>
      </c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s="10" customFormat="1" ht="19.5" x14ac:dyDescent="0.25">
      <c r="A189" s="22" t="s">
        <v>121</v>
      </c>
      <c r="B189" s="14" t="s">
        <v>4</v>
      </c>
      <c r="C189" s="17">
        <v>6</v>
      </c>
      <c r="D189" s="65">
        <f t="shared" si="12"/>
        <v>3.0677512871773112</v>
      </c>
      <c r="E189" s="53">
        <v>8</v>
      </c>
      <c r="F189" s="68">
        <f t="shared" si="13"/>
        <v>4.0903350495697479</v>
      </c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s="10" customFormat="1" ht="19.5" x14ac:dyDescent="0.25">
      <c r="A190" s="22" t="s">
        <v>122</v>
      </c>
      <c r="B190" s="14" t="s">
        <v>4</v>
      </c>
      <c r="C190" s="17">
        <v>6</v>
      </c>
      <c r="D190" s="65">
        <f t="shared" si="12"/>
        <v>3.0677512871773112</v>
      </c>
      <c r="E190" s="53">
        <v>8</v>
      </c>
      <c r="F190" s="68">
        <f t="shared" si="13"/>
        <v>4.0903350495697479</v>
      </c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s="10" customFormat="1" ht="19.5" x14ac:dyDescent="0.25">
      <c r="A191" s="22" t="s">
        <v>123</v>
      </c>
      <c r="B191" s="14" t="s">
        <v>4</v>
      </c>
      <c r="C191" s="17">
        <v>5</v>
      </c>
      <c r="D191" s="65">
        <f t="shared" si="12"/>
        <v>2.5564594059810926</v>
      </c>
      <c r="E191" s="53">
        <f t="shared" ref="E191:E198" si="16">+C191*1.2</f>
        <v>6</v>
      </c>
      <c r="F191" s="68">
        <f t="shared" si="13"/>
        <v>3.0677512871773112</v>
      </c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s="10" customFormat="1" ht="19.5" x14ac:dyDescent="0.25">
      <c r="A192" s="22" t="s">
        <v>124</v>
      </c>
      <c r="B192" s="14" t="s">
        <v>4</v>
      </c>
      <c r="C192" s="17">
        <v>5</v>
      </c>
      <c r="D192" s="65">
        <f t="shared" si="12"/>
        <v>2.5564594059810926</v>
      </c>
      <c r="E192" s="53">
        <f t="shared" si="16"/>
        <v>6</v>
      </c>
      <c r="F192" s="68">
        <f t="shared" si="13"/>
        <v>3.0677512871773112</v>
      </c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s="10" customFormat="1" ht="19.5" x14ac:dyDescent="0.25">
      <c r="A193" s="22" t="s">
        <v>125</v>
      </c>
      <c r="B193" s="14" t="s">
        <v>4</v>
      </c>
      <c r="C193" s="17">
        <v>5</v>
      </c>
      <c r="D193" s="65">
        <f t="shared" si="12"/>
        <v>2.5564594059810926</v>
      </c>
      <c r="E193" s="53">
        <f t="shared" si="16"/>
        <v>6</v>
      </c>
      <c r="F193" s="68">
        <f t="shared" si="13"/>
        <v>3.0677512871773112</v>
      </c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s="10" customFormat="1" ht="19.5" x14ac:dyDescent="0.25">
      <c r="A194" s="22" t="s">
        <v>126</v>
      </c>
      <c r="B194" s="14" t="s">
        <v>4</v>
      </c>
      <c r="C194" s="17">
        <v>5</v>
      </c>
      <c r="D194" s="65">
        <f t="shared" si="12"/>
        <v>2.5564594059810926</v>
      </c>
      <c r="E194" s="53">
        <f t="shared" si="16"/>
        <v>6</v>
      </c>
      <c r="F194" s="68">
        <f t="shared" si="13"/>
        <v>3.0677512871773112</v>
      </c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s="10" customFormat="1" ht="19.5" x14ac:dyDescent="0.25">
      <c r="A195" s="22" t="s">
        <v>127</v>
      </c>
      <c r="B195" s="14" t="s">
        <v>4</v>
      </c>
      <c r="C195" s="17">
        <v>5</v>
      </c>
      <c r="D195" s="65">
        <f t="shared" si="12"/>
        <v>2.5564594059810926</v>
      </c>
      <c r="E195" s="53">
        <f t="shared" si="16"/>
        <v>6</v>
      </c>
      <c r="F195" s="68">
        <f t="shared" si="13"/>
        <v>3.0677512871773112</v>
      </c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s="10" customFormat="1" ht="19.5" x14ac:dyDescent="0.25">
      <c r="A196" s="22" t="s">
        <v>128</v>
      </c>
      <c r="B196" s="14" t="s">
        <v>4</v>
      </c>
      <c r="C196" s="17">
        <v>15</v>
      </c>
      <c r="D196" s="65">
        <f t="shared" si="12"/>
        <v>7.6693782179432777</v>
      </c>
      <c r="E196" s="53">
        <f t="shared" si="16"/>
        <v>18</v>
      </c>
      <c r="F196" s="68">
        <f t="shared" si="13"/>
        <v>9.2032538615319321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s="10" customFormat="1" ht="19.5" x14ac:dyDescent="0.25">
      <c r="A197" s="22" t="s">
        <v>129</v>
      </c>
      <c r="B197" s="14" t="s">
        <v>4</v>
      </c>
      <c r="C197" s="17">
        <v>5</v>
      </c>
      <c r="D197" s="65">
        <f t="shared" si="12"/>
        <v>2.5564594059810926</v>
      </c>
      <c r="E197" s="53">
        <f t="shared" si="16"/>
        <v>6</v>
      </c>
      <c r="F197" s="68">
        <f t="shared" si="13"/>
        <v>3.0677512871773112</v>
      </c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s="10" customFormat="1" ht="19.5" x14ac:dyDescent="0.25">
      <c r="A198" s="22" t="s">
        <v>130</v>
      </c>
      <c r="B198" s="14" t="s">
        <v>4</v>
      </c>
      <c r="C198" s="17">
        <v>5</v>
      </c>
      <c r="D198" s="65">
        <f t="shared" si="12"/>
        <v>2.5564594059810926</v>
      </c>
      <c r="E198" s="53">
        <f t="shared" si="16"/>
        <v>6</v>
      </c>
      <c r="F198" s="68">
        <f t="shared" si="13"/>
        <v>3.0677512871773112</v>
      </c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s="10" customFormat="1" ht="19.5" x14ac:dyDescent="0.25">
      <c r="A199" s="22" t="s">
        <v>131</v>
      </c>
      <c r="B199" s="14" t="s">
        <v>4</v>
      </c>
      <c r="C199" s="17">
        <v>6</v>
      </c>
      <c r="D199" s="65">
        <f t="shared" si="12"/>
        <v>3.0677512871773112</v>
      </c>
      <c r="E199" s="53">
        <v>8</v>
      </c>
      <c r="F199" s="68">
        <f t="shared" si="13"/>
        <v>4.0903350495697479</v>
      </c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s="10" customFormat="1" ht="19.5" x14ac:dyDescent="0.25">
      <c r="A200" s="22" t="s">
        <v>260</v>
      </c>
      <c r="B200" s="14" t="s">
        <v>4</v>
      </c>
      <c r="C200" s="17">
        <v>13</v>
      </c>
      <c r="D200" s="65">
        <f t="shared" si="12"/>
        <v>6.6467944555508405</v>
      </c>
      <c r="E200" s="53">
        <v>15</v>
      </c>
      <c r="F200" s="68">
        <f t="shared" si="13"/>
        <v>7.6693782179432777</v>
      </c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s="10" customFormat="1" ht="19.5" x14ac:dyDescent="0.25">
      <c r="A201" s="22" t="s">
        <v>261</v>
      </c>
      <c r="B201" s="14" t="s">
        <v>4</v>
      </c>
      <c r="C201" s="17">
        <v>13</v>
      </c>
      <c r="D201" s="65">
        <f t="shared" si="12"/>
        <v>6.6467944555508405</v>
      </c>
      <c r="E201" s="53">
        <v>15</v>
      </c>
      <c r="F201" s="68">
        <f t="shared" si="13"/>
        <v>7.6693782179432777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s="10" customFormat="1" ht="19.5" x14ac:dyDescent="0.25">
      <c r="A202" s="22" t="s">
        <v>132</v>
      </c>
      <c r="B202" s="14" t="s">
        <v>4</v>
      </c>
      <c r="C202" s="17">
        <v>5</v>
      </c>
      <c r="D202" s="65">
        <f t="shared" si="12"/>
        <v>2.5564594059810926</v>
      </c>
      <c r="E202" s="53">
        <f>+C202*1.2</f>
        <v>6</v>
      </c>
      <c r="F202" s="68">
        <f t="shared" si="13"/>
        <v>3.0677512871773112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s="10" customFormat="1" ht="19.5" x14ac:dyDescent="0.25">
      <c r="A203" s="22" t="s">
        <v>133</v>
      </c>
      <c r="B203" s="14" t="s">
        <v>4</v>
      </c>
      <c r="C203" s="17">
        <v>7</v>
      </c>
      <c r="D203" s="65">
        <f t="shared" si="12"/>
        <v>3.5790431683735293</v>
      </c>
      <c r="E203" s="53">
        <v>9</v>
      </c>
      <c r="F203" s="68">
        <f t="shared" si="13"/>
        <v>4.6016269307659661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s="10" customFormat="1" ht="19.5" x14ac:dyDescent="0.25">
      <c r="A204" s="22" t="s">
        <v>134</v>
      </c>
      <c r="B204" s="14" t="s">
        <v>4</v>
      </c>
      <c r="C204" s="17">
        <v>6</v>
      </c>
      <c r="D204" s="65">
        <f t="shared" ref="D204:D267" si="17">C204/1.95583</f>
        <v>3.0677512871773112</v>
      </c>
      <c r="E204" s="53">
        <v>8</v>
      </c>
      <c r="F204" s="68">
        <f t="shared" ref="F204:F267" si="18">E204/1.95583</f>
        <v>4.0903350495697479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s="10" customFormat="1" ht="19.5" x14ac:dyDescent="0.25">
      <c r="A205" s="22" t="s">
        <v>247</v>
      </c>
      <c r="B205" s="14" t="s">
        <v>4</v>
      </c>
      <c r="C205" s="17">
        <v>18</v>
      </c>
      <c r="D205" s="65">
        <f t="shared" si="17"/>
        <v>9.2032538615319321</v>
      </c>
      <c r="E205" s="53">
        <v>22</v>
      </c>
      <c r="F205" s="68">
        <f t="shared" si="18"/>
        <v>11.248421386316807</v>
      </c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s="10" customFormat="1" ht="19.5" x14ac:dyDescent="0.25">
      <c r="A206" s="22" t="s">
        <v>135</v>
      </c>
      <c r="B206" s="14" t="s">
        <v>4</v>
      </c>
      <c r="C206" s="17">
        <v>6</v>
      </c>
      <c r="D206" s="65">
        <f t="shared" si="17"/>
        <v>3.0677512871773112</v>
      </c>
      <c r="E206" s="53">
        <v>8</v>
      </c>
      <c r="F206" s="68">
        <f t="shared" si="18"/>
        <v>4.0903350495697479</v>
      </c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s="10" customFormat="1" ht="19.5" x14ac:dyDescent="0.25">
      <c r="A207" s="22" t="s">
        <v>136</v>
      </c>
      <c r="B207" s="14" t="s">
        <v>4</v>
      </c>
      <c r="C207" s="17">
        <v>7</v>
      </c>
      <c r="D207" s="65">
        <f t="shared" si="17"/>
        <v>3.5790431683735293</v>
      </c>
      <c r="E207" s="53">
        <v>9</v>
      </c>
      <c r="F207" s="68">
        <f t="shared" si="18"/>
        <v>4.6016269307659661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s="10" customFormat="1" ht="19.5" x14ac:dyDescent="0.25">
      <c r="A208" s="22" t="s">
        <v>137</v>
      </c>
      <c r="B208" s="14" t="s">
        <v>4</v>
      </c>
      <c r="C208" s="17">
        <v>9</v>
      </c>
      <c r="D208" s="65">
        <f t="shared" si="17"/>
        <v>4.6016269307659661</v>
      </c>
      <c r="E208" s="53">
        <v>12</v>
      </c>
      <c r="F208" s="68">
        <f t="shared" si="18"/>
        <v>6.1355025743546223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s="10" customFormat="1" ht="19.5" x14ac:dyDescent="0.25">
      <c r="A209" s="22" t="s">
        <v>138</v>
      </c>
      <c r="B209" s="14" t="s">
        <v>4</v>
      </c>
      <c r="C209" s="17">
        <v>18</v>
      </c>
      <c r="D209" s="65">
        <f t="shared" si="17"/>
        <v>9.2032538615319321</v>
      </c>
      <c r="E209" s="53">
        <v>22</v>
      </c>
      <c r="F209" s="68">
        <f t="shared" si="18"/>
        <v>11.248421386316807</v>
      </c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s="10" customFormat="1" ht="19.5" x14ac:dyDescent="0.25">
      <c r="A210" s="22" t="s">
        <v>139</v>
      </c>
      <c r="B210" s="14" t="s">
        <v>4</v>
      </c>
      <c r="C210" s="17">
        <v>18</v>
      </c>
      <c r="D210" s="65">
        <f t="shared" si="17"/>
        <v>9.2032538615319321</v>
      </c>
      <c r="E210" s="53">
        <v>22</v>
      </c>
      <c r="F210" s="68">
        <f t="shared" si="18"/>
        <v>11.248421386316807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s="10" customFormat="1" ht="19.5" x14ac:dyDescent="0.25">
      <c r="A211" s="22" t="s">
        <v>140</v>
      </c>
      <c r="B211" s="14" t="s">
        <v>4</v>
      </c>
      <c r="C211" s="17">
        <v>15</v>
      </c>
      <c r="D211" s="65">
        <f t="shared" si="17"/>
        <v>7.6693782179432777</v>
      </c>
      <c r="E211" s="53">
        <f>+C211*1.2</f>
        <v>18</v>
      </c>
      <c r="F211" s="68">
        <f t="shared" si="18"/>
        <v>9.2032538615319321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s="10" customFormat="1" ht="19.5" x14ac:dyDescent="0.25">
      <c r="A212" s="22" t="s">
        <v>141</v>
      </c>
      <c r="B212" s="14" t="s">
        <v>4</v>
      </c>
      <c r="C212" s="17">
        <v>25</v>
      </c>
      <c r="D212" s="65">
        <f t="shared" si="17"/>
        <v>12.782297029905463</v>
      </c>
      <c r="E212" s="53">
        <f>+C212*1.2</f>
        <v>30</v>
      </c>
      <c r="F212" s="68">
        <f t="shared" si="18"/>
        <v>15.338756435886555</v>
      </c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s="10" customFormat="1" ht="19.5" x14ac:dyDescent="0.25">
      <c r="A213" s="22" t="s">
        <v>142</v>
      </c>
      <c r="B213" s="14" t="s">
        <v>4</v>
      </c>
      <c r="C213" s="17">
        <v>20</v>
      </c>
      <c r="D213" s="65">
        <f t="shared" si="17"/>
        <v>10.22583762392437</v>
      </c>
      <c r="E213" s="53">
        <f>+C213*1.2</f>
        <v>24</v>
      </c>
      <c r="F213" s="68">
        <f t="shared" si="18"/>
        <v>12.271005148709245</v>
      </c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s="10" customFormat="1" ht="19.5" x14ac:dyDescent="0.25">
      <c r="A214" s="22" t="s">
        <v>223</v>
      </c>
      <c r="B214" s="14" t="s">
        <v>4</v>
      </c>
      <c r="C214" s="17">
        <v>30</v>
      </c>
      <c r="D214" s="65">
        <f t="shared" si="17"/>
        <v>15.338756435886555</v>
      </c>
      <c r="E214" s="53">
        <v>35</v>
      </c>
      <c r="F214" s="68">
        <f t="shared" si="18"/>
        <v>17.895215841867646</v>
      </c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s="10" customFormat="1" ht="19.5" x14ac:dyDescent="0.25">
      <c r="A215" s="22" t="s">
        <v>143</v>
      </c>
      <c r="B215" s="16"/>
      <c r="C215" s="17"/>
      <c r="D215" s="65"/>
      <c r="E215" s="56"/>
      <c r="F215" s="6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s="10" customFormat="1" ht="19.5" x14ac:dyDescent="0.25">
      <c r="A216" s="22" t="s">
        <v>253</v>
      </c>
      <c r="B216" s="18" t="s">
        <v>4</v>
      </c>
      <c r="C216" s="17">
        <v>12</v>
      </c>
      <c r="D216" s="65">
        <f t="shared" si="17"/>
        <v>6.1355025743546223</v>
      </c>
      <c r="E216" s="56">
        <v>15</v>
      </c>
      <c r="F216" s="68">
        <f t="shared" si="18"/>
        <v>7.6693782179432777</v>
      </c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s="10" customFormat="1" ht="19.5" x14ac:dyDescent="0.25">
      <c r="A217" s="22" t="s">
        <v>144</v>
      </c>
      <c r="B217" s="14" t="s">
        <v>4</v>
      </c>
      <c r="C217" s="17">
        <v>2</v>
      </c>
      <c r="D217" s="65">
        <f t="shared" si="17"/>
        <v>1.022583762392437</v>
      </c>
      <c r="E217" s="53">
        <v>3</v>
      </c>
      <c r="F217" s="68">
        <f t="shared" si="18"/>
        <v>1.5338756435886556</v>
      </c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s="10" customFormat="1" ht="19.5" x14ac:dyDescent="0.25">
      <c r="A218" s="22" t="s">
        <v>145</v>
      </c>
      <c r="B218" s="14" t="s">
        <v>4</v>
      </c>
      <c r="C218" s="17">
        <v>2</v>
      </c>
      <c r="D218" s="65">
        <f t="shared" si="17"/>
        <v>1.022583762392437</v>
      </c>
      <c r="E218" s="53">
        <v>3</v>
      </c>
      <c r="F218" s="68">
        <f t="shared" si="18"/>
        <v>1.5338756435886556</v>
      </c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s="10" customFormat="1" ht="19.5" x14ac:dyDescent="0.25">
      <c r="A219" s="22" t="s">
        <v>146</v>
      </c>
      <c r="B219" s="14" t="s">
        <v>4</v>
      </c>
      <c r="C219" s="17">
        <v>2</v>
      </c>
      <c r="D219" s="65">
        <f t="shared" si="17"/>
        <v>1.022583762392437</v>
      </c>
      <c r="E219" s="53">
        <v>3</v>
      </c>
      <c r="F219" s="68">
        <f t="shared" si="18"/>
        <v>1.5338756435886556</v>
      </c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s="10" customFormat="1" ht="19.5" x14ac:dyDescent="0.25">
      <c r="A220" s="22" t="s">
        <v>147</v>
      </c>
      <c r="B220" s="14" t="s">
        <v>4</v>
      </c>
      <c r="C220" s="17">
        <v>2</v>
      </c>
      <c r="D220" s="65">
        <f t="shared" si="17"/>
        <v>1.022583762392437</v>
      </c>
      <c r="E220" s="53">
        <v>3</v>
      </c>
      <c r="F220" s="68">
        <f t="shared" si="18"/>
        <v>1.5338756435886556</v>
      </c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s="10" customFormat="1" ht="19.5" x14ac:dyDescent="0.25">
      <c r="A221" s="22" t="s">
        <v>254</v>
      </c>
      <c r="B221" s="14" t="s">
        <v>4</v>
      </c>
      <c r="C221" s="17">
        <v>2</v>
      </c>
      <c r="D221" s="65">
        <f t="shared" si="17"/>
        <v>1.022583762392437</v>
      </c>
      <c r="E221" s="53">
        <v>3</v>
      </c>
      <c r="F221" s="68">
        <f t="shared" si="18"/>
        <v>1.5338756435886556</v>
      </c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s="10" customFormat="1" ht="19.5" x14ac:dyDescent="0.25">
      <c r="A222" s="22" t="s">
        <v>148</v>
      </c>
      <c r="B222" s="14" t="s">
        <v>4</v>
      </c>
      <c r="C222" s="17">
        <v>2</v>
      </c>
      <c r="D222" s="65">
        <f t="shared" si="17"/>
        <v>1.022583762392437</v>
      </c>
      <c r="E222" s="53">
        <v>3</v>
      </c>
      <c r="F222" s="68">
        <f t="shared" si="18"/>
        <v>1.5338756435886556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s="10" customFormat="1" ht="19.5" x14ac:dyDescent="0.25">
      <c r="A223" s="22" t="s">
        <v>149</v>
      </c>
      <c r="B223" s="14" t="s">
        <v>4</v>
      </c>
      <c r="C223" s="17">
        <v>2</v>
      </c>
      <c r="D223" s="65">
        <f t="shared" si="17"/>
        <v>1.022583762392437</v>
      </c>
      <c r="E223" s="53">
        <v>3</v>
      </c>
      <c r="F223" s="68">
        <f t="shared" si="18"/>
        <v>1.5338756435886556</v>
      </c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s="10" customFormat="1" ht="19.5" x14ac:dyDescent="0.25">
      <c r="A224" s="22" t="s">
        <v>150</v>
      </c>
      <c r="B224" s="14" t="s">
        <v>4</v>
      </c>
      <c r="C224" s="17">
        <v>2</v>
      </c>
      <c r="D224" s="65">
        <f t="shared" si="17"/>
        <v>1.022583762392437</v>
      </c>
      <c r="E224" s="53">
        <v>3</v>
      </c>
      <c r="F224" s="68">
        <f t="shared" si="18"/>
        <v>1.5338756435886556</v>
      </c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s="10" customFormat="1" ht="19.5" x14ac:dyDescent="0.25">
      <c r="A225" s="22" t="s">
        <v>151</v>
      </c>
      <c r="B225" s="14" t="s">
        <v>4</v>
      </c>
      <c r="C225" s="17">
        <v>2</v>
      </c>
      <c r="D225" s="65">
        <f t="shared" si="17"/>
        <v>1.022583762392437</v>
      </c>
      <c r="E225" s="53">
        <v>3</v>
      </c>
      <c r="F225" s="68">
        <f t="shared" si="18"/>
        <v>1.5338756435886556</v>
      </c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s="10" customFormat="1" ht="19.5" x14ac:dyDescent="0.25">
      <c r="A226" s="22" t="s">
        <v>152</v>
      </c>
      <c r="B226" s="14" t="s">
        <v>4</v>
      </c>
      <c r="C226" s="17">
        <v>4</v>
      </c>
      <c r="D226" s="65">
        <f t="shared" si="17"/>
        <v>2.045167524784874</v>
      </c>
      <c r="E226" s="53">
        <v>5</v>
      </c>
      <c r="F226" s="68">
        <f t="shared" si="18"/>
        <v>2.5564594059810926</v>
      </c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s="10" customFormat="1" ht="19.5" x14ac:dyDescent="0.25">
      <c r="A227" s="22" t="s">
        <v>153</v>
      </c>
      <c r="B227" s="14" t="s">
        <v>4</v>
      </c>
      <c r="C227" s="17">
        <v>10</v>
      </c>
      <c r="D227" s="65">
        <f t="shared" si="17"/>
        <v>5.1129188119621851</v>
      </c>
      <c r="E227" s="53">
        <v>15</v>
      </c>
      <c r="F227" s="68">
        <f t="shared" si="18"/>
        <v>7.6693782179432777</v>
      </c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s="10" customFormat="1" ht="19.5" x14ac:dyDescent="0.25">
      <c r="A228" s="22" t="s">
        <v>154</v>
      </c>
      <c r="B228" s="16"/>
      <c r="C228" s="17"/>
      <c r="D228" s="65"/>
      <c r="E228" s="63"/>
      <c r="F228" s="6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s="10" customFormat="1" ht="19.5" x14ac:dyDescent="0.25">
      <c r="A229" s="22" t="s">
        <v>155</v>
      </c>
      <c r="B229" s="14" t="s">
        <v>4</v>
      </c>
      <c r="C229" s="17">
        <v>5</v>
      </c>
      <c r="D229" s="65">
        <f t="shared" si="17"/>
        <v>2.5564594059810926</v>
      </c>
      <c r="E229" s="53">
        <f>+C229*1.2</f>
        <v>6</v>
      </c>
      <c r="F229" s="68">
        <f t="shared" si="18"/>
        <v>3.0677512871773112</v>
      </c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s="10" customFormat="1" ht="19.5" x14ac:dyDescent="0.25">
      <c r="A230" s="22" t="s">
        <v>156</v>
      </c>
      <c r="B230" s="14" t="s">
        <v>4</v>
      </c>
      <c r="C230" s="17">
        <v>5</v>
      </c>
      <c r="D230" s="65">
        <f t="shared" si="17"/>
        <v>2.5564594059810926</v>
      </c>
      <c r="E230" s="53">
        <f>+C230*1.2</f>
        <v>6</v>
      </c>
      <c r="F230" s="68">
        <f t="shared" si="18"/>
        <v>3.0677512871773112</v>
      </c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s="10" customFormat="1" ht="19.5" x14ac:dyDescent="0.25">
      <c r="A231" s="22" t="s">
        <v>157</v>
      </c>
      <c r="B231" s="14" t="s">
        <v>4</v>
      </c>
      <c r="C231" s="17">
        <v>5</v>
      </c>
      <c r="D231" s="65">
        <f t="shared" si="17"/>
        <v>2.5564594059810926</v>
      </c>
      <c r="E231" s="53">
        <f>+C231*1.2</f>
        <v>6</v>
      </c>
      <c r="F231" s="68">
        <f t="shared" si="18"/>
        <v>3.0677512871773112</v>
      </c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s="10" customFormat="1" ht="19.5" x14ac:dyDescent="0.25">
      <c r="A232" s="22" t="s">
        <v>158</v>
      </c>
      <c r="B232" s="14" t="s">
        <v>4</v>
      </c>
      <c r="C232" s="17">
        <v>5</v>
      </c>
      <c r="D232" s="65">
        <f t="shared" si="17"/>
        <v>2.5564594059810926</v>
      </c>
      <c r="E232" s="53">
        <f>+C232*1.2</f>
        <v>6</v>
      </c>
      <c r="F232" s="68">
        <f t="shared" si="18"/>
        <v>3.0677512871773112</v>
      </c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s="10" customFormat="1" ht="19.5" x14ac:dyDescent="0.25">
      <c r="A233" s="22" t="s">
        <v>159</v>
      </c>
      <c r="B233" s="14" t="s">
        <v>4</v>
      </c>
      <c r="C233" s="17">
        <v>6</v>
      </c>
      <c r="D233" s="65">
        <f t="shared" si="17"/>
        <v>3.0677512871773112</v>
      </c>
      <c r="E233" s="53">
        <v>8</v>
      </c>
      <c r="F233" s="68">
        <f t="shared" si="18"/>
        <v>4.0903350495697479</v>
      </c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s="10" customFormat="1" ht="19.5" x14ac:dyDescent="0.25">
      <c r="A234" s="22" t="s">
        <v>160</v>
      </c>
      <c r="B234" s="14" t="s">
        <v>4</v>
      </c>
      <c r="C234" s="17">
        <v>6</v>
      </c>
      <c r="D234" s="65">
        <f t="shared" si="17"/>
        <v>3.0677512871773112</v>
      </c>
      <c r="E234" s="53">
        <v>8</v>
      </c>
      <c r="F234" s="68">
        <f t="shared" si="18"/>
        <v>4.0903350495697479</v>
      </c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s="10" customFormat="1" ht="19.5" x14ac:dyDescent="0.25">
      <c r="A235" s="22" t="s">
        <v>161</v>
      </c>
      <c r="B235" s="14" t="s">
        <v>4</v>
      </c>
      <c r="C235" s="17">
        <v>6</v>
      </c>
      <c r="D235" s="65">
        <f t="shared" si="17"/>
        <v>3.0677512871773112</v>
      </c>
      <c r="E235" s="53">
        <v>8</v>
      </c>
      <c r="F235" s="68">
        <f t="shared" si="18"/>
        <v>4.0903350495697479</v>
      </c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s="10" customFormat="1" ht="19.5" x14ac:dyDescent="0.25">
      <c r="A236" s="22" t="s">
        <v>162</v>
      </c>
      <c r="B236" s="14" t="s">
        <v>4</v>
      </c>
      <c r="C236" s="17">
        <v>6</v>
      </c>
      <c r="D236" s="65">
        <f t="shared" si="17"/>
        <v>3.0677512871773112</v>
      </c>
      <c r="E236" s="53">
        <v>8</v>
      </c>
      <c r="F236" s="68">
        <f t="shared" si="18"/>
        <v>4.0903350495697479</v>
      </c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s="10" customFormat="1" ht="19.5" x14ac:dyDescent="0.25">
      <c r="A237" s="22" t="s">
        <v>163</v>
      </c>
      <c r="B237" s="14" t="s">
        <v>4</v>
      </c>
      <c r="C237" s="17">
        <v>6</v>
      </c>
      <c r="D237" s="65">
        <f t="shared" si="17"/>
        <v>3.0677512871773112</v>
      </c>
      <c r="E237" s="53">
        <v>8</v>
      </c>
      <c r="F237" s="68">
        <f t="shared" si="18"/>
        <v>4.0903350495697479</v>
      </c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s="10" customFormat="1" ht="19.5" x14ac:dyDescent="0.25">
      <c r="A238" s="22" t="s">
        <v>164</v>
      </c>
      <c r="B238" s="16"/>
      <c r="C238" s="17"/>
      <c r="D238" s="65"/>
      <c r="E238" s="63"/>
      <c r="F238" s="6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s="10" customFormat="1" ht="19.5" x14ac:dyDescent="0.25">
      <c r="A239" s="22" t="s">
        <v>165</v>
      </c>
      <c r="B239" s="14" t="s">
        <v>4</v>
      </c>
      <c r="C239" s="17">
        <v>4</v>
      </c>
      <c r="D239" s="65">
        <f t="shared" si="17"/>
        <v>2.045167524784874</v>
      </c>
      <c r="E239" s="53">
        <v>5</v>
      </c>
      <c r="F239" s="68">
        <f t="shared" si="18"/>
        <v>2.5564594059810926</v>
      </c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s="10" customFormat="1" ht="19.5" x14ac:dyDescent="0.25">
      <c r="A240" s="22" t="s">
        <v>166</v>
      </c>
      <c r="B240" s="16"/>
      <c r="C240" s="17"/>
      <c r="D240" s="65"/>
      <c r="E240" s="63"/>
      <c r="F240" s="6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s="10" customFormat="1" ht="19.5" x14ac:dyDescent="0.25">
      <c r="A241" s="22" t="s">
        <v>167</v>
      </c>
      <c r="B241" s="14" t="s">
        <v>4</v>
      </c>
      <c r="C241" s="17">
        <v>18</v>
      </c>
      <c r="D241" s="65">
        <f t="shared" si="17"/>
        <v>9.2032538615319321</v>
      </c>
      <c r="E241" s="53">
        <v>22</v>
      </c>
      <c r="F241" s="68">
        <f t="shared" si="18"/>
        <v>11.248421386316807</v>
      </c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s="10" customFormat="1" ht="19.5" x14ac:dyDescent="0.25">
      <c r="A242" s="22" t="s">
        <v>168</v>
      </c>
      <c r="B242" s="14" t="s">
        <v>4</v>
      </c>
      <c r="C242" s="17">
        <v>18</v>
      </c>
      <c r="D242" s="65">
        <f t="shared" si="17"/>
        <v>9.2032538615319321</v>
      </c>
      <c r="E242" s="53">
        <v>22</v>
      </c>
      <c r="F242" s="68">
        <f t="shared" si="18"/>
        <v>11.248421386316807</v>
      </c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s="10" customFormat="1" ht="19.5" x14ac:dyDescent="0.25">
      <c r="A243" s="22" t="s">
        <v>255</v>
      </c>
      <c r="B243" s="14" t="s">
        <v>4</v>
      </c>
      <c r="C243" s="17">
        <v>20</v>
      </c>
      <c r="D243" s="65">
        <f t="shared" si="17"/>
        <v>10.22583762392437</v>
      </c>
      <c r="E243" s="53">
        <f>+C243*1.2</f>
        <v>24</v>
      </c>
      <c r="F243" s="68">
        <f t="shared" si="18"/>
        <v>12.271005148709245</v>
      </c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s="10" customFormat="1" ht="19.5" x14ac:dyDescent="0.25">
      <c r="A244" s="22" t="s">
        <v>256</v>
      </c>
      <c r="B244" s="14" t="s">
        <v>4</v>
      </c>
      <c r="C244" s="17">
        <v>20</v>
      </c>
      <c r="D244" s="65">
        <f t="shared" si="17"/>
        <v>10.22583762392437</v>
      </c>
      <c r="E244" s="53">
        <f>+C244*1.2</f>
        <v>24</v>
      </c>
      <c r="F244" s="68">
        <f t="shared" si="18"/>
        <v>12.271005148709245</v>
      </c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s="10" customFormat="1" ht="19.5" x14ac:dyDescent="0.25">
      <c r="A245" s="22" t="s">
        <v>169</v>
      </c>
      <c r="B245" s="16"/>
      <c r="C245" s="17"/>
      <c r="D245" s="65"/>
      <c r="E245" s="63"/>
      <c r="F245" s="6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s="10" customFormat="1" ht="19.5" x14ac:dyDescent="0.25">
      <c r="A246" s="22" t="s">
        <v>170</v>
      </c>
      <c r="B246" s="14" t="s">
        <v>4</v>
      </c>
      <c r="C246" s="17">
        <v>20</v>
      </c>
      <c r="D246" s="65">
        <f t="shared" si="17"/>
        <v>10.22583762392437</v>
      </c>
      <c r="E246" s="53">
        <f t="shared" ref="E246:E252" si="19">+C246*1.2</f>
        <v>24</v>
      </c>
      <c r="F246" s="68">
        <f t="shared" si="18"/>
        <v>12.271005148709245</v>
      </c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s="10" customFormat="1" ht="19.5" x14ac:dyDescent="0.25">
      <c r="A247" s="22" t="s">
        <v>171</v>
      </c>
      <c r="B247" s="14" t="s">
        <v>4</v>
      </c>
      <c r="C247" s="17">
        <v>20</v>
      </c>
      <c r="D247" s="65">
        <f t="shared" si="17"/>
        <v>10.22583762392437</v>
      </c>
      <c r="E247" s="53">
        <f t="shared" si="19"/>
        <v>24</v>
      </c>
      <c r="F247" s="68">
        <f t="shared" si="18"/>
        <v>12.271005148709245</v>
      </c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s="10" customFormat="1" ht="19.5" x14ac:dyDescent="0.25">
      <c r="A248" s="22" t="s">
        <v>172</v>
      </c>
      <c r="B248" s="14" t="s">
        <v>4</v>
      </c>
      <c r="C248" s="17">
        <v>20</v>
      </c>
      <c r="D248" s="65">
        <f t="shared" si="17"/>
        <v>10.22583762392437</v>
      </c>
      <c r="E248" s="53">
        <f t="shared" si="19"/>
        <v>24</v>
      </c>
      <c r="F248" s="68">
        <f t="shared" si="18"/>
        <v>12.271005148709245</v>
      </c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s="10" customFormat="1" ht="19.5" x14ac:dyDescent="0.25">
      <c r="A249" s="22" t="s">
        <v>173</v>
      </c>
      <c r="B249" s="14" t="s">
        <v>4</v>
      </c>
      <c r="C249" s="17">
        <v>20</v>
      </c>
      <c r="D249" s="65">
        <f t="shared" si="17"/>
        <v>10.22583762392437</v>
      </c>
      <c r="E249" s="53">
        <f t="shared" si="19"/>
        <v>24</v>
      </c>
      <c r="F249" s="68">
        <f t="shared" si="18"/>
        <v>12.271005148709245</v>
      </c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s="10" customFormat="1" ht="19.5" x14ac:dyDescent="0.25">
      <c r="A250" s="22" t="s">
        <v>174</v>
      </c>
      <c r="B250" s="14" t="s">
        <v>4</v>
      </c>
      <c r="C250" s="17">
        <v>20</v>
      </c>
      <c r="D250" s="65">
        <f t="shared" si="17"/>
        <v>10.22583762392437</v>
      </c>
      <c r="E250" s="53">
        <f t="shared" si="19"/>
        <v>24</v>
      </c>
      <c r="F250" s="68">
        <f t="shared" si="18"/>
        <v>12.271005148709245</v>
      </c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s="10" customFormat="1" ht="19.5" x14ac:dyDescent="0.25">
      <c r="A251" s="22" t="s">
        <v>175</v>
      </c>
      <c r="B251" s="14" t="s">
        <v>4</v>
      </c>
      <c r="C251" s="17">
        <v>20</v>
      </c>
      <c r="D251" s="65">
        <f t="shared" si="17"/>
        <v>10.22583762392437</v>
      </c>
      <c r="E251" s="53">
        <f t="shared" si="19"/>
        <v>24</v>
      </c>
      <c r="F251" s="68">
        <f t="shared" si="18"/>
        <v>12.271005148709245</v>
      </c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s="10" customFormat="1" ht="19.5" x14ac:dyDescent="0.25">
      <c r="A252" s="22" t="s">
        <v>176</v>
      </c>
      <c r="B252" s="14" t="s">
        <v>4</v>
      </c>
      <c r="C252" s="17">
        <v>35</v>
      </c>
      <c r="D252" s="65">
        <f t="shared" si="17"/>
        <v>17.895215841867646</v>
      </c>
      <c r="E252" s="53">
        <f t="shared" si="19"/>
        <v>42</v>
      </c>
      <c r="F252" s="68">
        <f t="shared" si="18"/>
        <v>21.474259010241177</v>
      </c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s="10" customFormat="1" ht="19.5" x14ac:dyDescent="0.25">
      <c r="A253" s="22" t="s">
        <v>177</v>
      </c>
      <c r="B253" s="16"/>
      <c r="C253" s="17"/>
      <c r="D253" s="65"/>
      <c r="E253" s="63"/>
      <c r="F253" s="6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s="10" customFormat="1" ht="19.5" x14ac:dyDescent="0.25">
      <c r="A254" s="22" t="s">
        <v>178</v>
      </c>
      <c r="B254" s="14" t="s">
        <v>4</v>
      </c>
      <c r="C254" s="17">
        <v>20</v>
      </c>
      <c r="D254" s="65">
        <f t="shared" si="17"/>
        <v>10.22583762392437</v>
      </c>
      <c r="E254" s="53">
        <f t="shared" ref="E254:E259" si="20">+C254*1.2</f>
        <v>24</v>
      </c>
      <c r="F254" s="68">
        <f t="shared" si="18"/>
        <v>12.271005148709245</v>
      </c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s="10" customFormat="1" ht="19.5" x14ac:dyDescent="0.25">
      <c r="A255" s="22" t="s">
        <v>179</v>
      </c>
      <c r="B255" s="14" t="s">
        <v>4</v>
      </c>
      <c r="C255" s="17">
        <v>20</v>
      </c>
      <c r="D255" s="65">
        <f t="shared" si="17"/>
        <v>10.22583762392437</v>
      </c>
      <c r="E255" s="53">
        <f t="shared" si="20"/>
        <v>24</v>
      </c>
      <c r="F255" s="68">
        <f t="shared" si="18"/>
        <v>12.271005148709245</v>
      </c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s="10" customFormat="1" ht="19.5" x14ac:dyDescent="0.25">
      <c r="A256" s="22" t="s">
        <v>180</v>
      </c>
      <c r="B256" s="14" t="s">
        <v>4</v>
      </c>
      <c r="C256" s="17">
        <v>20</v>
      </c>
      <c r="D256" s="65">
        <f t="shared" si="17"/>
        <v>10.22583762392437</v>
      </c>
      <c r="E256" s="53">
        <f t="shared" si="20"/>
        <v>24</v>
      </c>
      <c r="F256" s="68">
        <f t="shared" si="18"/>
        <v>12.271005148709245</v>
      </c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s="10" customFormat="1" ht="19.5" x14ac:dyDescent="0.25">
      <c r="A257" s="22" t="s">
        <v>181</v>
      </c>
      <c r="B257" s="14" t="s">
        <v>4</v>
      </c>
      <c r="C257" s="17">
        <v>20</v>
      </c>
      <c r="D257" s="65">
        <f t="shared" si="17"/>
        <v>10.22583762392437</v>
      </c>
      <c r="E257" s="53">
        <f t="shared" si="20"/>
        <v>24</v>
      </c>
      <c r="F257" s="68">
        <f t="shared" si="18"/>
        <v>12.271005148709245</v>
      </c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s="10" customFormat="1" ht="19.5" x14ac:dyDescent="0.25">
      <c r="A258" s="22" t="s">
        <v>182</v>
      </c>
      <c r="B258" s="14" t="s">
        <v>4</v>
      </c>
      <c r="C258" s="17">
        <v>25</v>
      </c>
      <c r="D258" s="65">
        <f t="shared" si="17"/>
        <v>12.782297029905463</v>
      </c>
      <c r="E258" s="53">
        <f t="shared" si="20"/>
        <v>30</v>
      </c>
      <c r="F258" s="68">
        <f t="shared" si="18"/>
        <v>15.338756435886555</v>
      </c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s="10" customFormat="1" ht="19.5" x14ac:dyDescent="0.25">
      <c r="A259" s="22" t="s">
        <v>183</v>
      </c>
      <c r="B259" s="14" t="s">
        <v>4</v>
      </c>
      <c r="C259" s="17">
        <v>30</v>
      </c>
      <c r="D259" s="65">
        <f t="shared" si="17"/>
        <v>15.338756435886555</v>
      </c>
      <c r="E259" s="53">
        <f t="shared" si="20"/>
        <v>36</v>
      </c>
      <c r="F259" s="68">
        <f t="shared" si="18"/>
        <v>18.406507723063864</v>
      </c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s="10" customFormat="1" ht="19.5" x14ac:dyDescent="0.25">
      <c r="A260" s="38" t="s">
        <v>248</v>
      </c>
      <c r="B260" s="29" t="s">
        <v>4</v>
      </c>
      <c r="C260" s="39">
        <v>200</v>
      </c>
      <c r="D260" s="69">
        <f t="shared" si="17"/>
        <v>102.2583762392437</v>
      </c>
      <c r="E260" s="52"/>
      <c r="F260" s="70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s="10" customFormat="1" ht="19.5" x14ac:dyDescent="0.25">
      <c r="A261" s="90" t="s">
        <v>245</v>
      </c>
      <c r="B261" s="91"/>
      <c r="C261" s="91"/>
      <c r="D261" s="91"/>
      <c r="E261" s="91"/>
      <c r="F261" s="92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s="10" customFormat="1" ht="19.5" x14ac:dyDescent="0.25">
      <c r="A262" s="35" t="s">
        <v>241</v>
      </c>
      <c r="B262" s="36" t="s">
        <v>4</v>
      </c>
      <c r="C262" s="37">
        <v>50</v>
      </c>
      <c r="D262" s="65">
        <f t="shared" si="17"/>
        <v>25.564594059810926</v>
      </c>
      <c r="E262" s="57">
        <v>80</v>
      </c>
      <c r="F262" s="71">
        <f t="shared" si="18"/>
        <v>40.903350495697481</v>
      </c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s="10" customFormat="1" ht="19.5" x14ac:dyDescent="0.25">
      <c r="A263" s="22" t="s">
        <v>242</v>
      </c>
      <c r="B263" s="18" t="s">
        <v>4</v>
      </c>
      <c r="C263" s="17">
        <v>80</v>
      </c>
      <c r="D263" s="65">
        <f t="shared" si="17"/>
        <v>40.903350495697481</v>
      </c>
      <c r="E263" s="56">
        <v>100</v>
      </c>
      <c r="F263" s="68">
        <f t="shared" si="18"/>
        <v>51.129188119621851</v>
      </c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s="10" customFormat="1" ht="19.5" x14ac:dyDescent="0.25">
      <c r="A264" s="22" t="s">
        <v>266</v>
      </c>
      <c r="B264" s="18" t="s">
        <v>4</v>
      </c>
      <c r="C264" s="17">
        <v>20</v>
      </c>
      <c r="D264" s="65">
        <f t="shared" si="17"/>
        <v>10.22583762392437</v>
      </c>
      <c r="E264" s="56">
        <v>35</v>
      </c>
      <c r="F264" s="68">
        <f t="shared" si="18"/>
        <v>17.895215841867646</v>
      </c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s="10" customFormat="1" ht="19.5" x14ac:dyDescent="0.25">
      <c r="A265" s="22" t="s">
        <v>184</v>
      </c>
      <c r="B265" s="14" t="s">
        <v>4</v>
      </c>
      <c r="C265" s="17">
        <v>25</v>
      </c>
      <c r="D265" s="65">
        <f t="shared" si="17"/>
        <v>12.782297029905463</v>
      </c>
      <c r="E265" s="53">
        <f t="shared" ref="E265" si="21">+C265*1.2</f>
        <v>30</v>
      </c>
      <c r="F265" s="68">
        <f t="shared" si="18"/>
        <v>15.338756435886555</v>
      </c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s="10" customFormat="1" ht="19.5" x14ac:dyDescent="0.25">
      <c r="A266" s="22" t="s">
        <v>185</v>
      </c>
      <c r="B266" s="14" t="s">
        <v>4</v>
      </c>
      <c r="C266" s="17">
        <v>30</v>
      </c>
      <c r="D266" s="65">
        <f t="shared" si="17"/>
        <v>15.338756435886555</v>
      </c>
      <c r="E266" s="53">
        <f>+C266*1.2</f>
        <v>36</v>
      </c>
      <c r="F266" s="68">
        <f t="shared" si="18"/>
        <v>18.406507723063864</v>
      </c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s="10" customFormat="1" ht="19.5" x14ac:dyDescent="0.25">
      <c r="A267" s="22" t="s">
        <v>186</v>
      </c>
      <c r="B267" s="14" t="s">
        <v>4</v>
      </c>
      <c r="C267" s="17">
        <v>35</v>
      </c>
      <c r="D267" s="65">
        <f t="shared" si="17"/>
        <v>17.895215841867646</v>
      </c>
      <c r="E267" s="53">
        <f t="shared" ref="E267:E292" si="22">+C267*1.2</f>
        <v>42</v>
      </c>
      <c r="F267" s="68">
        <f t="shared" si="18"/>
        <v>21.474259010241177</v>
      </c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s="10" customFormat="1" ht="19.5" x14ac:dyDescent="0.25">
      <c r="A268" s="22" t="s">
        <v>187</v>
      </c>
      <c r="B268" s="14" t="s">
        <v>4</v>
      </c>
      <c r="C268" s="17">
        <v>80</v>
      </c>
      <c r="D268" s="65">
        <f t="shared" ref="D268:D308" si="23">C268/1.95583</f>
        <v>40.903350495697481</v>
      </c>
      <c r="E268" s="53">
        <f t="shared" si="22"/>
        <v>96</v>
      </c>
      <c r="F268" s="68">
        <f t="shared" ref="F268:F308" si="24">E268/1.95583</f>
        <v>49.084020594836979</v>
      </c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s="10" customFormat="1" ht="19.5" x14ac:dyDescent="0.25">
      <c r="A269" s="22" t="s">
        <v>246</v>
      </c>
      <c r="B269" s="14" t="s">
        <v>4</v>
      </c>
      <c r="C269" s="17">
        <v>25</v>
      </c>
      <c r="D269" s="65">
        <f t="shared" si="23"/>
        <v>12.782297029905463</v>
      </c>
      <c r="E269" s="53">
        <f t="shared" si="22"/>
        <v>30</v>
      </c>
      <c r="F269" s="68">
        <f t="shared" si="24"/>
        <v>15.338756435886555</v>
      </c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s="10" customFormat="1" ht="19.5" x14ac:dyDescent="0.25">
      <c r="A270" s="22" t="s">
        <v>188</v>
      </c>
      <c r="B270" s="14" t="s">
        <v>4</v>
      </c>
      <c r="C270" s="17">
        <v>30</v>
      </c>
      <c r="D270" s="65">
        <f t="shared" si="23"/>
        <v>15.338756435886555</v>
      </c>
      <c r="E270" s="53">
        <f t="shared" si="22"/>
        <v>36</v>
      </c>
      <c r="F270" s="68">
        <f t="shared" si="24"/>
        <v>18.406507723063864</v>
      </c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s="10" customFormat="1" ht="19.5" x14ac:dyDescent="0.25">
      <c r="A271" s="22" t="s">
        <v>189</v>
      </c>
      <c r="B271" s="14" t="s">
        <v>4</v>
      </c>
      <c r="C271" s="17">
        <v>30</v>
      </c>
      <c r="D271" s="65">
        <f t="shared" si="23"/>
        <v>15.338756435886555</v>
      </c>
      <c r="E271" s="53">
        <f t="shared" si="22"/>
        <v>36</v>
      </c>
      <c r="F271" s="68">
        <f t="shared" si="24"/>
        <v>18.406507723063864</v>
      </c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s="10" customFormat="1" ht="19.5" x14ac:dyDescent="0.25">
      <c r="A272" s="22" t="s">
        <v>190</v>
      </c>
      <c r="B272" s="14" t="s">
        <v>4</v>
      </c>
      <c r="C272" s="17">
        <v>30</v>
      </c>
      <c r="D272" s="65">
        <f t="shared" si="23"/>
        <v>15.338756435886555</v>
      </c>
      <c r="E272" s="53">
        <f t="shared" si="22"/>
        <v>36</v>
      </c>
      <c r="F272" s="68">
        <f t="shared" si="24"/>
        <v>18.406507723063864</v>
      </c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s="10" customFormat="1" ht="19.5" x14ac:dyDescent="0.25">
      <c r="A273" s="22" t="s">
        <v>191</v>
      </c>
      <c r="B273" s="14" t="s">
        <v>4</v>
      </c>
      <c r="C273" s="17">
        <v>35</v>
      </c>
      <c r="D273" s="65">
        <f t="shared" si="23"/>
        <v>17.895215841867646</v>
      </c>
      <c r="E273" s="53">
        <f t="shared" si="22"/>
        <v>42</v>
      </c>
      <c r="F273" s="68">
        <f t="shared" si="24"/>
        <v>21.474259010241177</v>
      </c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s="10" customFormat="1" ht="19.5" x14ac:dyDescent="0.25">
      <c r="A274" s="22" t="s">
        <v>249</v>
      </c>
      <c r="B274" s="14" t="s">
        <v>4</v>
      </c>
      <c r="C274" s="17">
        <v>50</v>
      </c>
      <c r="D274" s="65">
        <f t="shared" si="23"/>
        <v>25.564594059810926</v>
      </c>
      <c r="E274" s="53">
        <f t="shared" si="22"/>
        <v>60</v>
      </c>
      <c r="F274" s="68">
        <f t="shared" si="24"/>
        <v>30.677512871773111</v>
      </c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s="10" customFormat="1" ht="19.5" x14ac:dyDescent="0.25">
      <c r="A275" s="22" t="s">
        <v>192</v>
      </c>
      <c r="B275" s="14" t="s">
        <v>4</v>
      </c>
      <c r="C275" s="17">
        <v>30</v>
      </c>
      <c r="D275" s="65">
        <f t="shared" si="23"/>
        <v>15.338756435886555</v>
      </c>
      <c r="E275" s="53">
        <f t="shared" si="22"/>
        <v>36</v>
      </c>
      <c r="F275" s="68">
        <f t="shared" si="24"/>
        <v>18.406507723063864</v>
      </c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s="10" customFormat="1" ht="19.5" x14ac:dyDescent="0.25">
      <c r="A276" s="22" t="s">
        <v>193</v>
      </c>
      <c r="B276" s="14" t="s">
        <v>4</v>
      </c>
      <c r="C276" s="17">
        <v>30</v>
      </c>
      <c r="D276" s="65">
        <f t="shared" si="23"/>
        <v>15.338756435886555</v>
      </c>
      <c r="E276" s="53">
        <f t="shared" si="22"/>
        <v>36</v>
      </c>
      <c r="F276" s="68">
        <f t="shared" si="24"/>
        <v>18.406507723063864</v>
      </c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s="10" customFormat="1" ht="19.5" x14ac:dyDescent="0.25">
      <c r="A277" s="22" t="s">
        <v>194</v>
      </c>
      <c r="B277" s="14" t="s">
        <v>4</v>
      </c>
      <c r="C277" s="17">
        <v>50</v>
      </c>
      <c r="D277" s="65">
        <f t="shared" si="23"/>
        <v>25.564594059810926</v>
      </c>
      <c r="E277" s="53">
        <f t="shared" si="22"/>
        <v>60</v>
      </c>
      <c r="F277" s="68">
        <f t="shared" si="24"/>
        <v>30.677512871773111</v>
      </c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s="10" customFormat="1" ht="19.5" x14ac:dyDescent="0.25">
      <c r="A278" s="22" t="s">
        <v>195</v>
      </c>
      <c r="B278" s="14" t="s">
        <v>4</v>
      </c>
      <c r="C278" s="17">
        <v>50</v>
      </c>
      <c r="D278" s="65">
        <f t="shared" si="23"/>
        <v>25.564594059810926</v>
      </c>
      <c r="E278" s="53">
        <f t="shared" si="22"/>
        <v>60</v>
      </c>
      <c r="F278" s="68">
        <f t="shared" si="24"/>
        <v>30.677512871773111</v>
      </c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s="10" customFormat="1" ht="19.5" x14ac:dyDescent="0.25">
      <c r="A279" s="22" t="s">
        <v>196</v>
      </c>
      <c r="B279" s="14" t="s">
        <v>4</v>
      </c>
      <c r="C279" s="17">
        <v>50</v>
      </c>
      <c r="D279" s="65">
        <f t="shared" si="23"/>
        <v>25.564594059810926</v>
      </c>
      <c r="E279" s="53">
        <f t="shared" si="22"/>
        <v>60</v>
      </c>
      <c r="F279" s="68">
        <f t="shared" si="24"/>
        <v>30.677512871773111</v>
      </c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s="10" customFormat="1" ht="19.5" x14ac:dyDescent="0.25">
      <c r="A280" s="22" t="s">
        <v>197</v>
      </c>
      <c r="B280" s="14" t="s">
        <v>4</v>
      </c>
      <c r="C280" s="17">
        <v>50</v>
      </c>
      <c r="D280" s="65">
        <f t="shared" si="23"/>
        <v>25.564594059810926</v>
      </c>
      <c r="E280" s="53">
        <f t="shared" si="22"/>
        <v>60</v>
      </c>
      <c r="F280" s="68">
        <f t="shared" si="24"/>
        <v>30.677512871773111</v>
      </c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s="10" customFormat="1" ht="19.5" x14ac:dyDescent="0.25">
      <c r="A281" s="22" t="s">
        <v>267</v>
      </c>
      <c r="B281" s="14" t="s">
        <v>4</v>
      </c>
      <c r="C281" s="17">
        <v>20</v>
      </c>
      <c r="D281" s="65">
        <f t="shared" si="23"/>
        <v>10.22583762392437</v>
      </c>
      <c r="E281" s="53">
        <f t="shared" si="22"/>
        <v>24</v>
      </c>
      <c r="F281" s="68">
        <f t="shared" si="24"/>
        <v>12.271005148709245</v>
      </c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s="10" customFormat="1" ht="19.5" x14ac:dyDescent="0.25">
      <c r="A282" s="22" t="s">
        <v>198</v>
      </c>
      <c r="B282" s="14" t="s">
        <v>4</v>
      </c>
      <c r="C282" s="17">
        <v>50</v>
      </c>
      <c r="D282" s="65">
        <f t="shared" si="23"/>
        <v>25.564594059810926</v>
      </c>
      <c r="E282" s="53">
        <f t="shared" si="22"/>
        <v>60</v>
      </c>
      <c r="F282" s="68">
        <f t="shared" si="24"/>
        <v>30.677512871773111</v>
      </c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s="10" customFormat="1" ht="19.5" x14ac:dyDescent="0.25">
      <c r="A283" s="22" t="s">
        <v>199</v>
      </c>
      <c r="B283" s="14" t="s">
        <v>4</v>
      </c>
      <c r="C283" s="17">
        <v>50</v>
      </c>
      <c r="D283" s="65">
        <f t="shared" si="23"/>
        <v>25.564594059810926</v>
      </c>
      <c r="E283" s="53">
        <f t="shared" si="22"/>
        <v>60</v>
      </c>
      <c r="F283" s="68">
        <f t="shared" si="24"/>
        <v>30.677512871773111</v>
      </c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s="10" customFormat="1" ht="19.5" x14ac:dyDescent="0.25">
      <c r="A284" s="22" t="s">
        <v>200</v>
      </c>
      <c r="B284" s="14" t="s">
        <v>4</v>
      </c>
      <c r="C284" s="17">
        <v>50</v>
      </c>
      <c r="D284" s="65">
        <f t="shared" si="23"/>
        <v>25.564594059810926</v>
      </c>
      <c r="E284" s="53">
        <f t="shared" si="22"/>
        <v>60</v>
      </c>
      <c r="F284" s="68">
        <f t="shared" si="24"/>
        <v>30.677512871773111</v>
      </c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s="10" customFormat="1" ht="19.5" x14ac:dyDescent="0.25">
      <c r="A285" s="22" t="s">
        <v>201</v>
      </c>
      <c r="B285" s="14" t="s">
        <v>4</v>
      </c>
      <c r="C285" s="17">
        <v>60</v>
      </c>
      <c r="D285" s="65">
        <f t="shared" si="23"/>
        <v>30.677512871773111</v>
      </c>
      <c r="E285" s="53">
        <f t="shared" si="22"/>
        <v>72</v>
      </c>
      <c r="F285" s="68">
        <f t="shared" si="24"/>
        <v>36.813015446127729</v>
      </c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s="10" customFormat="1" ht="19.5" x14ac:dyDescent="0.25">
      <c r="A286" s="22" t="s">
        <v>202</v>
      </c>
      <c r="B286" s="14" t="s">
        <v>4</v>
      </c>
      <c r="C286" s="17">
        <v>35</v>
      </c>
      <c r="D286" s="65">
        <f t="shared" si="23"/>
        <v>17.895215841867646</v>
      </c>
      <c r="E286" s="53">
        <f t="shared" si="22"/>
        <v>42</v>
      </c>
      <c r="F286" s="68">
        <f t="shared" si="24"/>
        <v>21.474259010241177</v>
      </c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s="10" customFormat="1" ht="19.5" x14ac:dyDescent="0.25">
      <c r="A287" s="22" t="s">
        <v>203</v>
      </c>
      <c r="B287" s="14" t="s">
        <v>4</v>
      </c>
      <c r="C287" s="17">
        <v>35</v>
      </c>
      <c r="D287" s="65">
        <f t="shared" si="23"/>
        <v>17.895215841867646</v>
      </c>
      <c r="E287" s="53">
        <f t="shared" si="22"/>
        <v>42</v>
      </c>
      <c r="F287" s="68">
        <f t="shared" si="24"/>
        <v>21.474259010241177</v>
      </c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s="10" customFormat="1" ht="19.5" x14ac:dyDescent="0.25">
      <c r="A288" s="22" t="s">
        <v>204</v>
      </c>
      <c r="B288" s="14" t="s">
        <v>4</v>
      </c>
      <c r="C288" s="17">
        <v>20</v>
      </c>
      <c r="D288" s="65">
        <f t="shared" si="23"/>
        <v>10.22583762392437</v>
      </c>
      <c r="E288" s="53">
        <f t="shared" si="22"/>
        <v>24</v>
      </c>
      <c r="F288" s="68">
        <f t="shared" si="24"/>
        <v>12.271005148709245</v>
      </c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s="10" customFormat="1" ht="19.5" x14ac:dyDescent="0.25">
      <c r="A289" s="22" t="s">
        <v>205</v>
      </c>
      <c r="B289" s="14" t="s">
        <v>4</v>
      </c>
      <c r="C289" s="17">
        <v>50</v>
      </c>
      <c r="D289" s="65">
        <f t="shared" si="23"/>
        <v>25.564594059810926</v>
      </c>
      <c r="E289" s="53">
        <f t="shared" si="22"/>
        <v>60</v>
      </c>
      <c r="F289" s="68">
        <f t="shared" si="24"/>
        <v>30.677512871773111</v>
      </c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s="10" customFormat="1" ht="19.5" x14ac:dyDescent="0.25">
      <c r="A290" s="22" t="s">
        <v>206</v>
      </c>
      <c r="B290" s="14" t="s">
        <v>4</v>
      </c>
      <c r="C290" s="17">
        <v>30</v>
      </c>
      <c r="D290" s="65">
        <f t="shared" si="23"/>
        <v>15.338756435886555</v>
      </c>
      <c r="E290" s="53">
        <f t="shared" si="22"/>
        <v>36</v>
      </c>
      <c r="F290" s="68">
        <f t="shared" si="24"/>
        <v>18.406507723063864</v>
      </c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s="10" customFormat="1" ht="19.5" x14ac:dyDescent="0.25">
      <c r="A291" s="22" t="s">
        <v>207</v>
      </c>
      <c r="B291" s="14" t="s">
        <v>4</v>
      </c>
      <c r="C291" s="17">
        <v>40</v>
      </c>
      <c r="D291" s="65">
        <f t="shared" si="23"/>
        <v>20.45167524784874</v>
      </c>
      <c r="E291" s="53">
        <f>+C291*1.2</f>
        <v>48</v>
      </c>
      <c r="F291" s="68">
        <f t="shared" si="24"/>
        <v>24.542010297418489</v>
      </c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s="10" customFormat="1" ht="19.5" x14ac:dyDescent="0.25">
      <c r="A292" s="38" t="s">
        <v>268</v>
      </c>
      <c r="B292" s="29" t="s">
        <v>4</v>
      </c>
      <c r="C292" s="39">
        <v>40</v>
      </c>
      <c r="D292" s="69">
        <f t="shared" si="23"/>
        <v>20.45167524784874</v>
      </c>
      <c r="E292" s="52">
        <f t="shared" si="22"/>
        <v>48</v>
      </c>
      <c r="F292" s="70">
        <f t="shared" si="24"/>
        <v>24.542010297418489</v>
      </c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s="10" customFormat="1" ht="19.5" x14ac:dyDescent="0.25">
      <c r="A293" s="90" t="s">
        <v>208</v>
      </c>
      <c r="B293" s="91"/>
      <c r="C293" s="91"/>
      <c r="D293" s="91"/>
      <c r="E293" s="91"/>
      <c r="F293" s="92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s="10" customFormat="1" ht="19.5" x14ac:dyDescent="0.25">
      <c r="A294" s="35" t="s">
        <v>209</v>
      </c>
      <c r="B294" s="40" t="s">
        <v>4</v>
      </c>
      <c r="C294" s="37">
        <v>50</v>
      </c>
      <c r="D294" s="65">
        <f t="shared" si="23"/>
        <v>25.564594059810926</v>
      </c>
      <c r="E294" s="62">
        <f t="shared" ref="E294:E304" si="25">+C294*1.2</f>
        <v>60</v>
      </c>
      <c r="F294" s="71">
        <f t="shared" si="24"/>
        <v>30.677512871773111</v>
      </c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s="10" customFormat="1" ht="19.5" x14ac:dyDescent="0.25">
      <c r="A295" s="22" t="s">
        <v>210</v>
      </c>
      <c r="B295" s="14" t="s">
        <v>4</v>
      </c>
      <c r="C295" s="17">
        <v>100</v>
      </c>
      <c r="D295" s="65">
        <f t="shared" si="23"/>
        <v>51.129188119621851</v>
      </c>
      <c r="E295" s="53">
        <f t="shared" si="25"/>
        <v>120</v>
      </c>
      <c r="F295" s="68">
        <f t="shared" si="24"/>
        <v>61.355025743546221</v>
      </c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s="10" customFormat="1" ht="19.5" x14ac:dyDescent="0.25">
      <c r="A296" s="22" t="s">
        <v>211</v>
      </c>
      <c r="B296" s="14" t="s">
        <v>4</v>
      </c>
      <c r="C296" s="17">
        <v>50</v>
      </c>
      <c r="D296" s="65">
        <f t="shared" si="23"/>
        <v>25.564594059810926</v>
      </c>
      <c r="E296" s="53">
        <f t="shared" si="25"/>
        <v>60</v>
      </c>
      <c r="F296" s="68">
        <f t="shared" si="24"/>
        <v>30.677512871773111</v>
      </c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s="10" customFormat="1" ht="19.5" x14ac:dyDescent="0.25">
      <c r="A297" s="22" t="s">
        <v>269</v>
      </c>
      <c r="B297" s="14" t="s">
        <v>4</v>
      </c>
      <c r="C297" s="17">
        <v>100</v>
      </c>
      <c r="D297" s="65">
        <f t="shared" si="23"/>
        <v>51.129188119621851</v>
      </c>
      <c r="E297" s="53">
        <f t="shared" si="25"/>
        <v>120</v>
      </c>
      <c r="F297" s="68">
        <f t="shared" si="24"/>
        <v>61.355025743546221</v>
      </c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s="10" customFormat="1" ht="19.5" x14ac:dyDescent="0.25">
      <c r="A298" s="22" t="s">
        <v>212</v>
      </c>
      <c r="B298" s="14" t="s">
        <v>4</v>
      </c>
      <c r="C298" s="17">
        <v>60</v>
      </c>
      <c r="D298" s="65">
        <f t="shared" si="23"/>
        <v>30.677512871773111</v>
      </c>
      <c r="E298" s="53">
        <f t="shared" si="25"/>
        <v>72</v>
      </c>
      <c r="F298" s="68">
        <f t="shared" si="24"/>
        <v>36.813015446127729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s="10" customFormat="1" ht="19.5" x14ac:dyDescent="0.25">
      <c r="A299" s="22" t="s">
        <v>213</v>
      </c>
      <c r="B299" s="14" t="s">
        <v>4</v>
      </c>
      <c r="C299" s="17">
        <v>100</v>
      </c>
      <c r="D299" s="65">
        <f t="shared" si="23"/>
        <v>51.129188119621851</v>
      </c>
      <c r="E299" s="53">
        <f t="shared" si="25"/>
        <v>120</v>
      </c>
      <c r="F299" s="68">
        <f t="shared" si="24"/>
        <v>61.355025743546221</v>
      </c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s="10" customFormat="1" ht="19.5" x14ac:dyDescent="0.25">
      <c r="A300" s="22" t="s">
        <v>214</v>
      </c>
      <c r="B300" s="14" t="s">
        <v>4</v>
      </c>
      <c r="C300" s="17">
        <v>100</v>
      </c>
      <c r="D300" s="65">
        <f t="shared" si="23"/>
        <v>51.129188119621851</v>
      </c>
      <c r="E300" s="53">
        <f t="shared" si="25"/>
        <v>120</v>
      </c>
      <c r="F300" s="68">
        <f t="shared" si="24"/>
        <v>61.355025743546221</v>
      </c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s="10" customFormat="1" ht="19.5" x14ac:dyDescent="0.25">
      <c r="A301" s="22" t="s">
        <v>215</v>
      </c>
      <c r="B301" s="14" t="s">
        <v>4</v>
      </c>
      <c r="C301" s="17">
        <v>50</v>
      </c>
      <c r="D301" s="65">
        <f t="shared" si="23"/>
        <v>25.564594059810926</v>
      </c>
      <c r="E301" s="53">
        <f t="shared" si="25"/>
        <v>60</v>
      </c>
      <c r="F301" s="68">
        <f t="shared" si="24"/>
        <v>30.677512871773111</v>
      </c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s="10" customFormat="1" ht="19.5" x14ac:dyDescent="0.25">
      <c r="A302" s="22" t="s">
        <v>216</v>
      </c>
      <c r="B302" s="14" t="s">
        <v>4</v>
      </c>
      <c r="C302" s="17">
        <v>80</v>
      </c>
      <c r="D302" s="65">
        <f t="shared" si="23"/>
        <v>40.903350495697481</v>
      </c>
      <c r="E302" s="53">
        <f t="shared" si="25"/>
        <v>96</v>
      </c>
      <c r="F302" s="68">
        <f t="shared" si="24"/>
        <v>49.084020594836979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s="10" customFormat="1" ht="19.5" x14ac:dyDescent="0.25">
      <c r="A303" s="22" t="s">
        <v>217</v>
      </c>
      <c r="B303" s="14" t="s">
        <v>4</v>
      </c>
      <c r="C303" s="17">
        <v>150</v>
      </c>
      <c r="D303" s="65">
        <f t="shared" si="23"/>
        <v>76.693782179432773</v>
      </c>
      <c r="E303" s="53">
        <f t="shared" si="25"/>
        <v>180</v>
      </c>
      <c r="F303" s="68">
        <f t="shared" si="24"/>
        <v>92.032538615319325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s="10" customFormat="1" ht="19.5" x14ac:dyDescent="0.25">
      <c r="A304" s="22" t="s">
        <v>218</v>
      </c>
      <c r="B304" s="14" t="s">
        <v>4</v>
      </c>
      <c r="C304" s="17">
        <v>100</v>
      </c>
      <c r="D304" s="65">
        <f t="shared" si="23"/>
        <v>51.129188119621851</v>
      </c>
      <c r="E304" s="53">
        <f t="shared" si="25"/>
        <v>120</v>
      </c>
      <c r="F304" s="68">
        <f t="shared" si="24"/>
        <v>61.355025743546221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s="10" customFormat="1" ht="19.5" x14ac:dyDescent="0.25">
      <c r="A305" s="22" t="s">
        <v>219</v>
      </c>
      <c r="B305" s="16"/>
      <c r="C305" s="17"/>
      <c r="D305" s="65"/>
      <c r="E305" s="63"/>
      <c r="F305" s="6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s="10" customFormat="1" ht="19.5" x14ac:dyDescent="0.25">
      <c r="A306" s="38" t="s">
        <v>220</v>
      </c>
      <c r="B306" s="29" t="s">
        <v>4</v>
      </c>
      <c r="C306" s="39">
        <v>100</v>
      </c>
      <c r="D306" s="69">
        <f t="shared" si="23"/>
        <v>51.129188119621851</v>
      </c>
      <c r="E306" s="52">
        <f t="shared" ref="E306" si="26">+C306*1.2</f>
        <v>120</v>
      </c>
      <c r="F306" s="70">
        <f t="shared" si="24"/>
        <v>61.355025743546221</v>
      </c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s="10" customFormat="1" ht="19.5" x14ac:dyDescent="0.3">
      <c r="A307" s="93" t="s">
        <v>251</v>
      </c>
      <c r="B307" s="94"/>
      <c r="C307" s="94"/>
      <c r="D307" s="94"/>
      <c r="E307" s="94"/>
      <c r="F307" s="95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spans="1:25" s="10" customFormat="1" ht="19.5" x14ac:dyDescent="0.25">
      <c r="A308" s="72" t="s">
        <v>252</v>
      </c>
      <c r="B308" s="73" t="s">
        <v>4</v>
      </c>
      <c r="C308" s="74">
        <v>120</v>
      </c>
      <c r="D308" s="65">
        <f t="shared" si="23"/>
        <v>61.355025743546221</v>
      </c>
      <c r="E308" s="75">
        <f>+C308*1.2</f>
        <v>144</v>
      </c>
      <c r="F308" s="71">
        <f t="shared" si="24"/>
        <v>73.626030892255457</v>
      </c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</row>
    <row r="309" spans="1:25" s="10" customForma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</row>
    <row r="310" spans="1:25" s="10" customForma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</row>
    <row r="311" spans="1:25" s="10" customForma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</row>
    <row r="312" spans="1:25" s="10" customForma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</row>
    <row r="313" spans="1:25" s="10" customForma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</row>
    <row r="314" spans="1:25" s="10" customForma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</row>
    <row r="315" spans="1:25" s="10" customForma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</row>
    <row r="316" spans="1:25" s="10" customForma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</row>
    <row r="317" spans="1:25" s="10" customForma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</row>
    <row r="318" spans="1:25" s="10" customForma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s="10" customForma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s="10" customForma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s="10" customForma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s="10" customForma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s="10" customForma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s="10" customForma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s="10" customForma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s="10" customForma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s="10" customForma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s="10" customForma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s="10" customForma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s="10" customForma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s="10" customForma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s="10" customForma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s="10" customForma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s="10" customForma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s="10" customForma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s="10" customForma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s="10" customForma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s="10" customForma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s="10" customForma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s="10" customForma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s="10" customForma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s="10" customForma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s="10" customForma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s="10" customForma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s="10" customForma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s="10" customForma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s="10" customForma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s="10" customForma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s="10" customForma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s="10" customForma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s="10" customForma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s="10" customForma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s="10" customForma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s="10" customForma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s="10" customForma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s="10" customForma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s="10" customForma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s="10" customForma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s="10" customForma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s="10" customForma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s="10" customForma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s="10" customForma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s="10" customForma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s="10" customForma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s="10" customForma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s="10" customForma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s="10" customForma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s="10" customForma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s="10" customForma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s="10" customForma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s="10" customForma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s="10" customForma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s="10" customForma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s="10" customForma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s="10" customForma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s="10" customForma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s="10" customForma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s="10" customForma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s="10" customForma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s="10" customForma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s="10" customForma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s="10" customForma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s="10" customForma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s="10" customForma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s="10" customForma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s="10" customForma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s="10" customForma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s="10" customForma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s="10" customForma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s="10" customForma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s="10" customForma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s="10" customForma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s="10" customForma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s="10" customForma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s="10" customForma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s="10" customForma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s="10" customForma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s="10" customForma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s="10" customForma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s="10" customForma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s="10" customForma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s="10" customForma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s="10" customForma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s="10" customForma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s="10" customForma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s="10" customForma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s="10" customForma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s="10" customForma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s="10" customForma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s="10" customForma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s="10" customForma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s="10" customForma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s="10" customForma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s="10" customForma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s="10" customForma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s="10" customForma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s="10" customForma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s="10" customForma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s="10" customForma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s="10" customForma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s="10" customForma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s="10" customForma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s="10" customForma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s="10" customForma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s="10" customForma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s="10" customForma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s="10" customForma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s="10" customForma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s="10" customForma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s="10" customForma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s="10" customForma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s="10" customForma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s="10" customForma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s="10" customForma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s="10" customForma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s="10" customForma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s="10" customForma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s="10" customForma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s="10" customForma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s="10" customForma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s="10" customForma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s="10" customForma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s="10" customForma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s="10" customForma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s="10" customForma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s="10" customForma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s="10" customForma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s="10" customForma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s="10" customForma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s="10" customForma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s="10" customForma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s="10" customForma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s="10" customForma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s="10" customForma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s="10" customForma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s="10" customForma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s="10" customForma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s="10" customForma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s="10" customForma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s="10" customForma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s="10" customForma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s="10" customForma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s="10" customForma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s="10" customForma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s="10" customForma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</sheetData>
  <mergeCells count="20">
    <mergeCell ref="C46:F46"/>
    <mergeCell ref="A293:F293"/>
    <mergeCell ref="A307:F307"/>
    <mergeCell ref="A15:F15"/>
    <mergeCell ref="A12:F12"/>
    <mergeCell ref="A43:F43"/>
    <mergeCell ref="A51:F51"/>
    <mergeCell ref="A75:F75"/>
    <mergeCell ref="A87:F87"/>
    <mergeCell ref="A144:F144"/>
    <mergeCell ref="A156:F156"/>
    <mergeCell ref="A172:F172"/>
    <mergeCell ref="A261:F261"/>
    <mergeCell ref="A8:A9"/>
    <mergeCell ref="B8:B9"/>
    <mergeCell ref="A1:E1"/>
    <mergeCell ref="A2:E2"/>
    <mergeCell ref="A3:E3"/>
    <mergeCell ref="B4:E4"/>
    <mergeCell ref="C8:F8"/>
  </mergeCells>
  <pageMargins left="0.25" right="0.25" top="0.75" bottom="0.75" header="0.3" footer="0.3"/>
  <pageSetup paperSize="9" scale="64" fitToHeight="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Ценоразпис</vt:lpstr>
      <vt:lpstr>Ценоразпис!Print_Area</vt:lpstr>
      <vt:lpstr>Ценоразпис!Print_Titles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Toteva</dc:creator>
  <cp:lastModifiedBy>Miryana Marchovska</cp:lastModifiedBy>
  <cp:lastPrinted>2025-07-25T10:44:54Z</cp:lastPrinted>
  <dcterms:created xsi:type="dcterms:W3CDTF">2019-06-13T10:48:10Z</dcterms:created>
  <dcterms:modified xsi:type="dcterms:W3CDTF">2025-08-01T13:10:05Z</dcterms:modified>
</cp:coreProperties>
</file>