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32A2B1A-3EE0-4694-A2E9-086C3134451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2" sheetId="2" r:id="rId1"/>
    <sheet name="мдц медика дент" sheetId="6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6" l="1"/>
  <c r="E22" i="6"/>
  <c r="E21" i="6"/>
  <c r="E20" i="6"/>
  <c r="E19" i="6"/>
  <c r="E18" i="6"/>
  <c r="E141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7" i="6"/>
  <c r="E156" i="6"/>
  <c r="E155" i="6"/>
  <c r="E154" i="6"/>
  <c r="E153" i="6"/>
  <c r="E152" i="6"/>
  <c r="E151" i="6"/>
  <c r="E150" i="6"/>
  <c r="E149" i="6"/>
  <c r="E147" i="6"/>
  <c r="E146" i="6"/>
  <c r="E145" i="6"/>
  <c r="E144" i="6"/>
  <c r="E143" i="6"/>
  <c r="E142" i="6"/>
  <c r="E139" i="6"/>
  <c r="E138" i="6"/>
  <c r="E137" i="6"/>
  <c r="E136" i="6"/>
  <c r="E134" i="6"/>
  <c r="E133" i="6"/>
  <c r="E123" i="6"/>
  <c r="E122" i="6"/>
  <c r="E121" i="6"/>
  <c r="E108" i="6"/>
  <c r="E109" i="6"/>
  <c r="E107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8" i="6"/>
  <c r="E69" i="6"/>
  <c r="E70" i="6"/>
  <c r="E71" i="6"/>
  <c r="E72" i="6"/>
  <c r="E73" i="6"/>
  <c r="E74" i="6"/>
  <c r="E75" i="6"/>
  <c r="E76" i="6"/>
  <c r="E26" i="6"/>
  <c r="E17" i="6"/>
  <c r="E7" i="6"/>
  <c r="E8" i="6"/>
  <c r="E9" i="6"/>
  <c r="E10" i="6"/>
  <c r="E11" i="6"/>
  <c r="E12" i="6"/>
  <c r="E13" i="6"/>
  <c r="E14" i="6"/>
  <c r="E15" i="6"/>
  <c r="E16" i="6"/>
  <c r="E24" i="6"/>
  <c r="E6" i="6"/>
  <c r="A158" i="6"/>
  <c r="A148" i="6"/>
  <c r="A140" i="6"/>
  <c r="A135" i="6"/>
  <c r="D128" i="6"/>
  <c r="E128" i="6" s="1"/>
  <c r="D129" i="6"/>
  <c r="E129" i="6" s="1"/>
  <c r="D130" i="6"/>
  <c r="E130" i="6" s="1"/>
  <c r="D131" i="6"/>
  <c r="E131" i="6" s="1"/>
  <c r="A127" i="6"/>
  <c r="D125" i="6"/>
  <c r="E125" i="6" s="1"/>
  <c r="D126" i="6"/>
  <c r="E126" i="6" s="1"/>
  <c r="A120" i="6"/>
  <c r="D115" i="6"/>
  <c r="E115" i="6" s="1"/>
  <c r="D116" i="6"/>
  <c r="E116" i="6" s="1"/>
  <c r="D117" i="6"/>
  <c r="E117" i="6" s="1"/>
  <c r="D118" i="6"/>
  <c r="E118" i="6" s="1"/>
  <c r="D119" i="6"/>
  <c r="E119" i="6" s="1"/>
  <c r="A114" i="6"/>
  <c r="D111" i="6"/>
  <c r="E111" i="6" s="1"/>
  <c r="D112" i="6"/>
  <c r="E112" i="6" s="1"/>
  <c r="D113" i="6"/>
  <c r="E113" i="6" s="1"/>
  <c r="A110" i="6"/>
  <c r="A106" i="6"/>
  <c r="D105" i="6"/>
  <c r="E105" i="6" s="1"/>
  <c r="B105" i="6"/>
  <c r="A104" i="6"/>
  <c r="D103" i="6"/>
  <c r="E103" i="6" s="1"/>
  <c r="B103" i="6"/>
  <c r="A102" i="6"/>
  <c r="D101" i="6"/>
  <c r="E101" i="6" s="1"/>
  <c r="B101" i="6"/>
  <c r="A100" i="6"/>
  <c r="D97" i="6"/>
  <c r="E97" i="6" s="1"/>
  <c r="D98" i="6"/>
  <c r="E98" i="6" s="1"/>
  <c r="D99" i="6"/>
  <c r="E99" i="6" s="1"/>
  <c r="A96" i="6"/>
  <c r="D78" i="6"/>
  <c r="E78" i="6" s="1"/>
  <c r="D79" i="6"/>
  <c r="E79" i="6" s="1"/>
  <c r="D80" i="6"/>
  <c r="E80" i="6" s="1"/>
  <c r="D81" i="6"/>
  <c r="E81" i="6" s="1"/>
  <c r="D82" i="6"/>
  <c r="E82" i="6" s="1"/>
  <c r="D83" i="6"/>
  <c r="E83" i="6" s="1"/>
  <c r="D84" i="6"/>
  <c r="E84" i="6" s="1"/>
  <c r="D85" i="6"/>
  <c r="E85" i="6" s="1"/>
  <c r="D86" i="6"/>
  <c r="E86" i="6" s="1"/>
  <c r="D87" i="6"/>
  <c r="E87" i="6" s="1"/>
  <c r="D88" i="6"/>
  <c r="E88" i="6" s="1"/>
  <c r="D89" i="6"/>
  <c r="E89" i="6" s="1"/>
  <c r="D90" i="6"/>
  <c r="E90" i="6" s="1"/>
  <c r="D91" i="6"/>
  <c r="E91" i="6" s="1"/>
  <c r="D92" i="6"/>
  <c r="E92" i="6" s="1"/>
  <c r="D93" i="6"/>
  <c r="E93" i="6" s="1"/>
  <c r="D94" i="6"/>
  <c r="E94" i="6" s="1"/>
  <c r="D95" i="6"/>
  <c r="E95" i="6" s="1"/>
  <c r="A25" i="6"/>
</calcChain>
</file>

<file path=xl/sharedStrings.xml><?xml version="1.0" encoding="utf-8"?>
<sst xmlns="http://schemas.openxmlformats.org/spreadsheetml/2006/main" count="208" uniqueCount="203">
  <si>
    <t>Потребителска такса Прегледи (пенсионер)</t>
  </si>
  <si>
    <t>Потребителска такса Прегледи</t>
  </si>
  <si>
    <t>Първичен клиничен преглед</t>
  </si>
  <si>
    <t>Вторичен клиничен преглед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</si>
  <si>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</si>
  <si>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</si>
  <si>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</si>
  <si>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</si>
  <si>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Русе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</si>
  <si>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</si>
  <si>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</si>
  <si>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</si>
  <si>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</si>
  <si>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</si>
  <si>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</si>
  <si>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 xml:space="preserve">Рига </t>
  </si>
  <si>
    <t>№:</t>
  </si>
  <si>
    <t>ж.к</t>
  </si>
  <si>
    <t>Виктория Мариянова Николова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</si>
  <si>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</si>
  <si>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</si>
  <si>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</si>
  <si>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</si>
  <si>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</si>
  <si>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</si>
  <si>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</si>
  <si>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</si>
  <si>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</si>
  <si>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</si>
  <si>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НЗОК</t>
  </si>
  <si>
    <t>МЗ</t>
  </si>
  <si>
    <t>207881116</t>
  </si>
  <si>
    <t>1827133002</t>
  </si>
  <si>
    <t>Албена Костадинова Княжева</t>
  </si>
  <si>
    <t>35А</t>
  </si>
  <si>
    <t>medika_dental@abv.bg</t>
  </si>
  <si>
    <t>МЕДИКО-ДЕНТАЛЕН ЦЕНТЪР МЕДИКА ДЕНТ РУСЕ ЕООД</t>
  </si>
  <si>
    <t>МЕДИКО-ДЕНТАЛЕН ЦЕНТЪР "МЕДИКА ДЕНТ РУСЕ" ЕООД</t>
  </si>
  <si>
    <t>Консултация и преглед</t>
  </si>
  <si>
    <t>Вторичен/уточняващ преглед , консултация в рамките на 30 дни след  първичен преглед</t>
  </si>
  <si>
    <t>Първичен преглед, консултация, хабилитирано лице</t>
  </si>
  <si>
    <t>Обстоен преглед, консултация, обсъждане,хабилитирано лице</t>
  </si>
  <si>
    <t>2 Д/ 3Д хирургично планиране при интервенции 1 - во ниво (малък обем и сложност)</t>
  </si>
  <si>
    <t>2Д / 3Д  хирургично планиране при интервенции 2 - во ниво(среден обем и сложност)</t>
  </si>
  <si>
    <t>2Д /3Д хирургично планиране при интервенции 3 - то ниво (голям обем и сложност)</t>
  </si>
  <si>
    <t>2Д /3Д хирургично планиране при интервенции 4 - то ниво (много голям обем и сложност)</t>
  </si>
  <si>
    <t>Вземане на отпечатък с интраорален скенер</t>
  </si>
  <si>
    <t>Одонтектомия на ретиниран зъб</t>
  </si>
  <si>
    <t>Разкриване на зъб за ортодонтско лечение</t>
  </si>
  <si>
    <t>Гермектомия на зъбен зародиш</t>
  </si>
  <si>
    <t>Компактостеотомия на челюстна половина</t>
  </si>
  <si>
    <t>Интраорална инцизия</t>
  </si>
  <si>
    <t>Екстраорална инцизия</t>
  </si>
  <si>
    <t>Радикална операция на максиларен синус</t>
  </si>
  <si>
    <t>Цистектомия на одонтогянна киста</t>
  </si>
  <si>
    <t>Отстраняване на слюнчен камък от канала на подчеюстната слюнчена жлеза</t>
  </si>
  <si>
    <t>Хирургична подготовка на алвеоларен гребен за протезиране (на 1/2 челюст, материалите се заплащат отделно)</t>
  </si>
  <si>
    <t>Екстирпация на повърхностни тумори (атером)</t>
  </si>
  <si>
    <t xml:space="preserve">Анестезия - локална </t>
  </si>
  <si>
    <t xml:space="preserve">Екстракция на еднокоренов зъб </t>
  </si>
  <si>
    <t>Екстракция на многокоренов зъб</t>
  </si>
  <si>
    <t>Екстракция на дълбокофрактуриран зъб</t>
  </si>
  <si>
    <t>Екстракция на дълбокофрактуриран зъб с ламбо</t>
  </si>
  <si>
    <t>Екстракция на зъб с киста през алвеолата</t>
  </si>
  <si>
    <t>Екстракция на полуретиниран зъб</t>
  </si>
  <si>
    <t>Екстракция на полуретиниран зъб с ламбо</t>
  </si>
  <si>
    <t>Екстракция на ретиниран зъб с ламбо</t>
  </si>
  <si>
    <t>Хемисекция  - хемиекстракция и бикуспидация</t>
  </si>
  <si>
    <t>Циркумцизия</t>
  </si>
  <si>
    <t>Инцизия на субмукозен или субпериостален абсцес (екстракцията се заплаща отделно)</t>
  </si>
  <si>
    <t>Инцизия на абсцес или флегмон в ложите на ЛЧО</t>
  </si>
  <si>
    <t>Подмяна на дрен и промивка</t>
  </si>
  <si>
    <t>Апикална остеотомия на фронтален зъб</t>
  </si>
  <si>
    <t>Апикална остеотомия на премолар или молар</t>
  </si>
  <si>
    <t>Корекция на алвеоларен гребен непосредствено след екстракция</t>
  </si>
  <si>
    <t>Кореккция на алвеоларен гребен с протетична цел (предпротетична хирургия за една челюст)</t>
  </si>
  <si>
    <t>Затваряне на оро - антрална комуникация (отвор между устата и синусната кухина)</t>
  </si>
  <si>
    <t>Разкриване на ретиниран зъб преди ортодонско лечение</t>
  </si>
  <si>
    <t>Френулотомия + Z - пластика</t>
  </si>
  <si>
    <t>Операция на киста на челюстта до два зъба</t>
  </si>
  <si>
    <t>Операция на киста на челюстта, обхващаща 3 или повече зъба</t>
  </si>
  <si>
    <t>Реплантация</t>
  </si>
  <si>
    <t>Лечение на суха алвеола (един сеанс)</t>
  </si>
  <si>
    <t>Операция на липоми, атероми, кисти на меките тъкани на ЛЧО</t>
  </si>
  <si>
    <t>Операция на папиломи, фиброми, епулис, ретенционна киста на малките слюнчести жлези</t>
  </si>
  <si>
    <t>Шиниране със стандартни назъбни шини на една челюст</t>
  </si>
  <si>
    <t>Открит кюретаж около една парадонтална единица (без имплантанд) до 2 зъба</t>
  </si>
  <si>
    <t>Направляване тъканна регенерация на една парадонтална единица</t>
  </si>
  <si>
    <t>Поставяне на единичен имплант</t>
  </si>
  <si>
    <t>Поставяне на единичен мини имплант MDI</t>
  </si>
  <si>
    <t xml:space="preserve">Открит синус лифт </t>
  </si>
  <si>
    <t>Закрит синус лифт (на един имплантат)</t>
  </si>
  <si>
    <t>Аугментация на алвеоларен гребен</t>
  </si>
  <si>
    <t>Аугментационна техника по Farres</t>
  </si>
  <si>
    <t>Автогенна костна присадка</t>
  </si>
  <si>
    <t>Лечение на рецесия на един зъб със свободна гингивална присадка</t>
  </si>
  <si>
    <t>Лечение на рецесия на един зъб с алогенни материали</t>
  </si>
  <si>
    <t>Лечение на рецесия на един зъб чрез преместване на тъкани по съседство</t>
  </si>
  <si>
    <t>900,00 лв. 1600,00 лв.</t>
  </si>
  <si>
    <t>Венозна седация с анестезиолог в зависимост от продължителността на седацията:</t>
  </si>
  <si>
    <t xml:space="preserve">до 30 мин </t>
  </si>
  <si>
    <t xml:space="preserve">до 2 часа </t>
  </si>
  <si>
    <t xml:space="preserve">над 2 часа </t>
  </si>
  <si>
    <t xml:space="preserve">Патохистологично изследване </t>
  </si>
  <si>
    <t>Обработка на постекстрационна рана и поставяне на колаген</t>
  </si>
  <si>
    <t>Репозиция на луксирана долна челюст</t>
  </si>
  <si>
    <t>Шев на разкъсно - контузна рана в лицево - челюстната област</t>
  </si>
  <si>
    <t>Пластика затваряне на оро - антрална комуникация</t>
  </si>
  <si>
    <t>Пластика на оро - антрална фистула</t>
  </si>
  <si>
    <t>Използване на PRF продукти</t>
  </si>
  <si>
    <t>Биоактивен костен заместител на основата на биостъкло - гранули 10.0 cc</t>
  </si>
  <si>
    <t>Биоактивен костен заместител на основата на биостъкло - гранули 5.0 cc</t>
  </si>
  <si>
    <t>Биоактивен костен заместител на основата на биостъкло - паста 5 cc</t>
  </si>
  <si>
    <t>Биоактивен костен заместител на основата на биостъкло - паста 10 cc</t>
  </si>
  <si>
    <t>Костен заместител Activioss гранули - 0.5 cc</t>
  </si>
  <si>
    <t>Костен заместител Activioss гранули - 1.0 cc</t>
  </si>
  <si>
    <t>Костен заместител Glassbone паста - 1.0 cc</t>
  </si>
  <si>
    <t>Костен заместител Glassbone паста - 2.5 cc</t>
  </si>
  <si>
    <t>Оxitamp Knitted  Размер 5x7,5 см/1 бр.</t>
  </si>
  <si>
    <t>Oxitamp Fibrillar  Размер 5x10 см/1бр</t>
  </si>
  <si>
    <t>Oxitamp Fibrillar  Размер 10x10 см/1бр</t>
  </si>
  <si>
    <t xml:space="preserve"> Jason® collagen membrane 15x20 mm - 1 бр.</t>
  </si>
  <si>
    <t xml:space="preserve"> Jason® collagen membrane 20x30 mm - 1 бр.</t>
  </si>
  <si>
    <t xml:space="preserve"> Jason® collagen membrane 30x40 mm -1 бр.</t>
  </si>
  <si>
    <t>Колагенова мембрана с размери 15 мм x 20 мм</t>
  </si>
  <si>
    <t>Колагенова мембрана с размери 20 мм x 30 мм</t>
  </si>
  <si>
    <t>Колагенова мембрана с размери 30 мм x 40 мм</t>
  </si>
  <si>
    <t>Мембрана 15 мм x 20 мм</t>
  </si>
  <si>
    <t>Мембрана 20 мм x 30 мм</t>
  </si>
  <si>
    <t>Мембрана 30 мм x 40 мм</t>
  </si>
  <si>
    <t>Collafleece®  2 x20 мм - 1 бр.</t>
  </si>
  <si>
    <t>Collacone® Alveo Cone - 1 бр.</t>
  </si>
  <si>
    <t>Cerabone® granulate 0.5 cc</t>
  </si>
  <si>
    <t>Cerabone® granulate 1.0 cc</t>
  </si>
  <si>
    <t>Cerabone® granulate 2.0 cc</t>
  </si>
  <si>
    <t>КОСТНОВЪЗСТАНОВИТЕЛНИ МАТЕРИАЛИ - СИНТЕТИЧНИ</t>
  </si>
  <si>
    <t>Maxresorb® granulate 0.5cc  0.5 - 1.0 мм</t>
  </si>
  <si>
    <t>Maxresorb® granulate 1.0cc  0.5 - 1.0 мм</t>
  </si>
  <si>
    <t>Bionnovation - Говежда 0.5 гр.</t>
  </si>
  <si>
    <t>Bionnovation - Говежда 2.5 гр.</t>
  </si>
  <si>
    <t>Bionnovation - Говежда 5.0 гр.</t>
  </si>
  <si>
    <t>Синтетичен костозаместител 1 гр.</t>
  </si>
  <si>
    <t>КОЛАГЕНОВИ КОНУСИ</t>
  </si>
  <si>
    <t>Parasorb® cone</t>
  </si>
  <si>
    <t>Parasorb® fleece</t>
  </si>
  <si>
    <t>Обтурация</t>
  </si>
  <si>
    <t>Обтурация на силно разрушен зъб</t>
  </si>
  <si>
    <t>Почистване на зъбен камък и полиране</t>
  </si>
  <si>
    <t>Полиране горна/долна челюст</t>
  </si>
  <si>
    <t>Предварително ендодонско изграждане</t>
  </si>
  <si>
    <t>Пулпит на еднокоренов зъб (без обтурация)</t>
  </si>
  <si>
    <t>Пулпит на двукоренов зъб (без обтурация)</t>
  </si>
  <si>
    <t>Пулпит на многокоренов зъб (без обтурация)</t>
  </si>
  <si>
    <t>Периодонтит (първичен) на еднокоренов зъб (без обтурация)</t>
  </si>
  <si>
    <t>Периодонтит (първичен) на двукоренов зъб (без обтурация)</t>
  </si>
  <si>
    <t>Периодонтит (първичен) на многокоренов зъб (без обтурация)</t>
  </si>
  <si>
    <t>Метална корона</t>
  </si>
  <si>
    <t>Металокерамична корона</t>
  </si>
  <si>
    <t>Циркониева корона</t>
  </si>
  <si>
    <t>Пластмасова (временна) корона</t>
  </si>
  <si>
    <t>Кабинетна временна корона</t>
  </si>
  <si>
    <t>Горна/долна тотална протеза</t>
  </si>
  <si>
    <t>Горна/долна частична протеза - обикновена</t>
  </si>
  <si>
    <t>Горна/долна частична протеза - термосенс</t>
  </si>
  <si>
    <t>Шиниране горен/долен фронт</t>
  </si>
  <si>
    <t>Първоначална консултация - клиничен преглед, установяване на аномалия, дискусия относно възможностите и етапите на лечение</t>
  </si>
  <si>
    <t>План на ортодонтско лечение - изготвяне на документация, вземане на отпечатък, учебен модел, анализ на рентгенови и дигитални снимки,поставяне на диагноза и представяне на алтернативи за лечение</t>
  </si>
  <si>
    <t>Метални брекети - на челюст</t>
  </si>
  <si>
    <t>Самолегиращи метални брекети - на челюст</t>
  </si>
  <si>
    <t>Самолегиращи естетични брекети - на челюст</t>
  </si>
  <si>
    <t>Лингвални брекети - на челюст</t>
  </si>
  <si>
    <t>Естетични кермични брекети - на челюст</t>
  </si>
  <si>
    <t>Ретенционен апарат</t>
  </si>
  <si>
    <t>Фиксиран ретейнър</t>
  </si>
  <si>
    <t>Ретейнър тип алайнер</t>
  </si>
  <si>
    <t>Палатинален разширител</t>
  </si>
  <si>
    <t>Смяна счупена ортодонтска дъга</t>
  </si>
  <si>
    <t>Презалепяне отлепен брекет/канюла</t>
  </si>
  <si>
    <t>Залепяне на липсващ/изгубен брекет</t>
  </si>
  <si>
    <t>Професионално почистване на фиксиран ортодонтски апарат</t>
  </si>
  <si>
    <t>Ортодонтски трейнъри</t>
  </si>
  <si>
    <t>Снемаем ортодонтски апарат на горна/долна челюст</t>
  </si>
  <si>
    <t>Снемаем ортодонтски апарат Моноблок</t>
  </si>
  <si>
    <t>Снемаем ортодонтски апарат Активатор</t>
  </si>
  <si>
    <t>Снемаем ортодонтски апарат Кламт</t>
  </si>
  <si>
    <t>Местопазител</t>
  </si>
  <si>
    <t>Шини за бруксизъм</t>
  </si>
  <si>
    <t>Имобилизиране на зъб</t>
  </si>
  <si>
    <t>Контролен преглед на фиксиран апарат - брекети</t>
  </si>
  <si>
    <t>Контролен преглед на снимаем апарат</t>
  </si>
  <si>
    <t>Апарат за cl. II - cl. III Carrier Motion</t>
  </si>
  <si>
    <t xml:space="preserve">Отстраняване на брекети + почистване на лепило и полиране </t>
  </si>
  <si>
    <t>Сапфирени брекети  - на челюст</t>
  </si>
  <si>
    <r>
      <t>460,16</t>
    </r>
    <r>
      <rPr>
        <sz val="12"/>
        <color theme="1"/>
        <rFont val="Calibri"/>
        <family val="2"/>
        <charset val="204"/>
      </rPr>
      <t xml:space="preserve">€       </t>
    </r>
    <r>
      <rPr>
        <sz val="12"/>
        <color theme="1"/>
        <rFont val="Tahoma"/>
        <family val="2"/>
        <charset val="204"/>
      </rPr>
      <t xml:space="preserve"> 818,07</t>
    </r>
    <r>
      <rPr>
        <sz val="12"/>
        <color theme="1"/>
        <rFont val="Calibri"/>
        <family val="2"/>
        <charset val="204"/>
      </rPr>
      <t>€</t>
    </r>
  </si>
  <si>
    <t>Пациент цена в лева</t>
  </si>
  <si>
    <t>Пациент цена в евро</t>
  </si>
  <si>
    <t>Утвърден ценоразпис на всички предоставяни медицински и други услуги от: 01.08.2025</t>
  </si>
  <si>
    <t>Екстракция (изваждане) на млечен зъб</t>
  </si>
  <si>
    <t>Локална обработка на устна лигавица</t>
  </si>
  <si>
    <t>Обтурация на млечен зъб с цветен фотополимер</t>
  </si>
  <si>
    <t>Силанизиране на фисури (на зъб)</t>
  </si>
  <si>
    <t>Поставяне на украса на зъб/протеза</t>
  </si>
  <si>
    <t>Горна/долна тотална протеза - термосенс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</si>
</sst>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233D67"/>
      <name val="Tahoma"/>
      <family val="2"/>
      <charset val="204"/>
    </font>
    <font>
      <sz val="11"/>
      <color rgb="FF000000"/>
      <name val="Tahoma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ahoma"/>
      <family val="2"/>
      <charset val="204"/>
    </font>
    <font>
      <sz val="11"/>
      <name val="Calibri"/>
      <charset val="1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12"/>
      <color theme="1"/>
      <name val="Calibri"/>
      <family val="2"/>
      <charset val="204"/>
    </font>
    <font>
      <sz val="10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</cellStyleXfs>
  <cellXfs count="88">
    <xf numFmtId="0" fontId="0" fillId="0" borderId="0" xfId="0"/>
    <xf numFmtId="0" fontId="5" fillId="0" borderId="6" xfId="0" applyFont="1" applyBorder="1" applyAlignment="1">
      <alignment horizontal="right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top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14" fillId="3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2" fontId="0" fillId="3" borderId="1" xfId="0" applyNumberFormat="1" applyFill="1" applyBorder="1"/>
    <xf numFmtId="0" fontId="0" fillId="3" borderId="1" xfId="0" applyFill="1" applyBorder="1"/>
    <xf numFmtId="0" fontId="18" fillId="2" borderId="1" xfId="0" applyFont="1" applyFill="1" applyBorder="1" applyAlignment="1">
      <alignment horizontal="left" vertical="top" wrapText="1"/>
    </xf>
    <xf numFmtId="8" fontId="19" fillId="3" borderId="1" xfId="0" applyNumberFormat="1" applyFont="1" applyFill="1" applyBorder="1" applyAlignment="1">
      <alignment horizontal="right"/>
    </xf>
    <xf numFmtId="44" fontId="19" fillId="2" borderId="1" xfId="1" applyFont="1" applyFill="1" applyBorder="1" applyAlignment="1" applyProtection="1">
      <alignment horizontal="right" vertical="top" wrapText="1"/>
    </xf>
    <xf numFmtId="0" fontId="6" fillId="3" borderId="0" xfId="0" applyFont="1" applyFill="1" applyAlignment="1">
      <alignment horizontal="center" vertical="center"/>
    </xf>
    <xf numFmtId="0" fontId="13" fillId="3" borderId="16" xfId="0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/>
    <xf numFmtId="0" fontId="14" fillId="3" borderId="1" xfId="0" applyFont="1" applyFill="1" applyBorder="1"/>
    <xf numFmtId="0" fontId="18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vertical="top" wrapText="1"/>
    </xf>
    <xf numFmtId="0" fontId="0" fillId="3" borderId="0" xfId="0" applyFill="1"/>
    <xf numFmtId="0" fontId="20" fillId="3" borderId="0" xfId="0" applyFont="1" applyFill="1"/>
    <xf numFmtId="0" fontId="19" fillId="3" borderId="1" xfId="0" applyFont="1" applyFill="1" applyBorder="1" applyAlignment="1">
      <alignment wrapText="1"/>
    </xf>
    <xf numFmtId="0" fontId="2" fillId="0" borderId="10" xfId="2" applyBorder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8" fontId="19" fillId="2" borderId="1" xfId="1" applyNumberFormat="1" applyFont="1" applyFill="1" applyBorder="1" applyAlignment="1" applyProtection="1">
      <alignment horizontal="right" vertical="top" wrapText="1"/>
    </xf>
    <xf numFmtId="0" fontId="18" fillId="2" borderId="1" xfId="0" applyFont="1" applyFill="1" applyBorder="1" applyAlignment="1">
      <alignment horizontal="left" vertical="top"/>
    </xf>
    <xf numFmtId="0" fontId="18" fillId="2" borderId="0" xfId="0" applyFont="1" applyFill="1" applyBorder="1" applyAlignment="1">
      <alignment horizontal="left" vertical="top"/>
    </xf>
    <xf numFmtId="8" fontId="4" fillId="2" borderId="1" xfId="0" applyNumberFormat="1" applyFont="1" applyFill="1" applyBorder="1" applyAlignment="1">
      <alignment vertical="top" wrapText="1"/>
    </xf>
    <xf numFmtId="0" fontId="14" fillId="2" borderId="1" xfId="0" applyFont="1" applyFill="1" applyBorder="1" applyAlignment="1">
      <alignment vertical="top" wrapText="1"/>
    </xf>
    <xf numFmtId="0" fontId="19" fillId="2" borderId="1" xfId="0" applyFont="1" applyFill="1" applyBorder="1" applyAlignment="1">
      <alignment horizontal="left" vertical="top" wrapText="1"/>
    </xf>
    <xf numFmtId="8" fontId="14" fillId="2" borderId="1" xfId="0" applyNumberFormat="1" applyFont="1" applyFill="1" applyBorder="1" applyAlignment="1">
      <alignment vertical="top" wrapText="1"/>
    </xf>
    <xf numFmtId="8" fontId="18" fillId="2" borderId="1" xfId="0" applyNumberFormat="1" applyFont="1" applyFill="1" applyBorder="1" applyAlignment="1">
      <alignment horizontal="right" vertical="top" wrapText="1"/>
    </xf>
    <xf numFmtId="164" fontId="19" fillId="2" borderId="1" xfId="1" applyNumberFormat="1" applyFont="1" applyFill="1" applyBorder="1" applyAlignment="1" applyProtection="1">
      <alignment horizontal="right" vertical="top" wrapText="1"/>
    </xf>
    <xf numFmtId="164" fontId="18" fillId="2" borderId="1" xfId="0" applyNumberFormat="1" applyFont="1" applyFill="1" applyBorder="1" applyAlignment="1">
      <alignment horizontal="left" vertical="top"/>
    </xf>
    <xf numFmtId="164" fontId="20" fillId="3" borderId="0" xfId="0" applyNumberFormat="1" applyFont="1" applyFill="1"/>
    <xf numFmtId="0" fontId="24" fillId="3" borderId="21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10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8" fillId="0" borderId="3" xfId="2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22" fillId="2" borderId="2" xfId="0" applyFont="1" applyFill="1" applyBorder="1" applyAlignment="1">
      <alignment horizontal="center" vertical="top" wrapText="1"/>
    </xf>
    <xf numFmtId="0" fontId="22" fillId="2" borderId="17" xfId="0" applyFont="1" applyFill="1" applyBorder="1" applyAlignment="1">
      <alignment horizontal="center" vertical="top" wrapText="1"/>
    </xf>
    <xf numFmtId="0" fontId="22" fillId="2" borderId="22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0" fontId="21" fillId="2" borderId="22" xfId="0" applyFont="1" applyFill="1" applyBorder="1" applyAlignment="1">
      <alignment horizontal="center" vertical="top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0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9" fillId="0" borderId="1" xfId="0" applyFont="1" applyBorder="1"/>
  </cellXfs>
  <cellStyles count="8">
    <cellStyle name="Currency" xfId="1" builtinId="4"/>
    <cellStyle name="Currency 2" xfId="3" xr:uid="{00000000-0005-0000-0000-000000000000}"/>
    <cellStyle name="Currency 2 2" xfId="5" xr:uid="{00000000-0005-0000-0000-000001000000}"/>
    <cellStyle name="Currency 3" xfId="4" xr:uid="{00000000-0005-0000-0000-000002000000}"/>
    <cellStyle name="Hyperlink" xfId="2" builtinId="8"/>
    <cellStyle name="Normal" xfId="0" builtinId="0"/>
    <cellStyle name="Валута 2" xfId="7" xr:uid="{00000000-0005-0000-0000-000004000000}"/>
    <cellStyle name="Нормален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44;&#1062;%20&#1062;&#1045;&#1053;&#1054;&#1056;&#1054;&#1047;&#1055;&#1048;&#1057;/&#1062;&#1077;&#1085;&#1086;&#1088;&#1072;&#1079;&#1087;&#1080;&#108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</sheetNames>
    <sheetDataSet>
      <sheetData sheetId="0"/>
      <sheetData sheetId="1">
        <row r="18">
          <cell r="A18" t="str">
            <v>Орална хирургия</v>
          </cell>
        </row>
        <row r="71">
          <cell r="H71">
            <v>50</v>
          </cell>
        </row>
        <row r="72">
          <cell r="H72">
            <v>200</v>
          </cell>
        </row>
        <row r="73">
          <cell r="H73">
            <v>400</v>
          </cell>
        </row>
        <row r="74">
          <cell r="H74">
            <v>50</v>
          </cell>
        </row>
        <row r="75">
          <cell r="H75">
            <v>40</v>
          </cell>
        </row>
        <row r="76">
          <cell r="H76">
            <v>100</v>
          </cell>
        </row>
        <row r="77">
          <cell r="H77">
            <v>200</v>
          </cell>
        </row>
        <row r="78">
          <cell r="H78">
            <v>250</v>
          </cell>
        </row>
        <row r="79">
          <cell r="H79">
            <v>300</v>
          </cell>
        </row>
        <row r="80">
          <cell r="H80">
            <v>200</v>
          </cell>
        </row>
        <row r="81">
          <cell r="H81">
            <v>2200</v>
          </cell>
        </row>
        <row r="82">
          <cell r="H82">
            <v>1890</v>
          </cell>
        </row>
        <row r="83">
          <cell r="H83">
            <v>2320</v>
          </cell>
        </row>
        <row r="84">
          <cell r="H84">
            <v>2430</v>
          </cell>
        </row>
        <row r="85">
          <cell r="H85">
            <v>820</v>
          </cell>
        </row>
        <row r="86">
          <cell r="H86">
            <v>855</v>
          </cell>
        </row>
        <row r="87">
          <cell r="H87">
            <v>1080</v>
          </cell>
        </row>
        <row r="88">
          <cell r="H88">
            <v>1245</v>
          </cell>
        </row>
        <row r="89">
          <cell r="A89" t="str">
            <v>ХЕМОСТАТИЧНИ ПРОДУКТИ - ОКСИДИРАНА ЦЕЛУЛОЗА</v>
          </cell>
        </row>
        <row r="90">
          <cell r="H90">
            <v>37</v>
          </cell>
        </row>
        <row r="91">
          <cell r="H91">
            <v>108</v>
          </cell>
        </row>
        <row r="92">
          <cell r="H92">
            <v>341</v>
          </cell>
        </row>
        <row r="93">
          <cell r="A93" t="str">
            <v>ХЕМОСТАТИЧНИ ПРОДУКТИ - ОКСИДИРАНА ЦЕЛУЛОЗА - ПУДРА</v>
          </cell>
        </row>
        <row r="94">
          <cell r="A94" t="str">
            <v>Oxitamp Powder  Размер: 1 гр.</v>
          </cell>
          <cell r="H94">
            <v>154</v>
          </cell>
        </row>
        <row r="95">
          <cell r="A95" t="str">
            <v>ХЕМОСТАТИЧНИ ПРОДУКТИ - ОКСИДИРАНА ЦЕЛУЛОЗА - ГЕЛ</v>
          </cell>
        </row>
        <row r="96">
          <cell r="A96" t="str">
            <v>Oxitamp Gel Размер: Предварително напълнена спринцовка 3 мл</v>
          </cell>
          <cell r="H96">
            <v>154</v>
          </cell>
        </row>
        <row r="97">
          <cell r="A97" t="str">
            <v>Резорбируема хемостатична желатинова гъба - 100 % пречистен желатин</v>
          </cell>
        </row>
        <row r="98">
          <cell r="A98" t="str">
            <v>Tidespon  Размер: 1 гр.</v>
          </cell>
          <cell r="H98">
            <v>35</v>
          </cell>
        </row>
        <row r="99">
          <cell r="A99" t="str">
            <v>МЕКОТЪКАННА ЛИНИЯ - МЕМБРАНА</v>
          </cell>
        </row>
        <row r="103">
          <cell r="A103" t="str">
            <v>РАЛЕВ ДЕНТАЛ</v>
          </cell>
        </row>
        <row r="104">
          <cell r="H104">
            <v>220</v>
          </cell>
        </row>
        <row r="105">
          <cell r="H105">
            <v>830</v>
          </cell>
        </row>
        <row r="106">
          <cell r="H106">
            <v>460</v>
          </cell>
        </row>
        <row r="107">
          <cell r="A107" t="str">
            <v>УЛТРАДЕНТАЛ - MUKODERM</v>
          </cell>
        </row>
        <row r="108">
          <cell r="H108">
            <v>600</v>
          </cell>
        </row>
        <row r="109">
          <cell r="H109">
            <v>830</v>
          </cell>
        </row>
        <row r="110">
          <cell r="H110">
            <v>1220</v>
          </cell>
        </row>
        <row r="111">
          <cell r="H111">
            <v>72</v>
          </cell>
        </row>
        <row r="112">
          <cell r="H112">
            <v>31</v>
          </cell>
        </row>
        <row r="113">
          <cell r="A113" t="str">
            <v>КОСТНОВЪЗСТАНОВИТЕЛНИ МАТЕРИАЛИ - КСЕНОГРАФТИ</v>
          </cell>
        </row>
        <row r="118">
          <cell r="H118">
            <v>202</v>
          </cell>
        </row>
        <row r="119">
          <cell r="H119">
            <v>284</v>
          </cell>
        </row>
        <row r="120">
          <cell r="A120" t="str">
            <v>РАЛЕВ ДЕНТАЛ</v>
          </cell>
        </row>
        <row r="121">
          <cell r="H121">
            <v>175</v>
          </cell>
        </row>
        <row r="122">
          <cell r="H122">
            <v>260</v>
          </cell>
        </row>
        <row r="123">
          <cell r="H123">
            <v>460</v>
          </cell>
        </row>
        <row r="124">
          <cell r="H124">
            <v>210</v>
          </cell>
        </row>
        <row r="128">
          <cell r="A128" t="str">
            <v>КАРИЕС И ПРОФИЛАКТИКА</v>
          </cell>
        </row>
        <row r="133">
          <cell r="A133" t="str">
            <v xml:space="preserve">ЕНДОДОНТИЯ </v>
          </cell>
        </row>
        <row r="141">
          <cell r="A141" t="str">
            <v>ПРОТЕТИКА</v>
          </cell>
        </row>
        <row r="151">
          <cell r="A151" t="str">
            <v>ОРТОДОНТИЯ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edika_dental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workbookViewId="0">
      <selection activeCell="G11" sqref="G11"/>
    </sheetView>
  </sheetViews>
  <sheetFormatPr defaultRowHeight="15.6" x14ac:dyDescent="0.3"/>
  <cols>
    <col min="1" max="1" width="7.88671875" style="12" customWidth="1"/>
    <col min="2" max="2" width="25.5546875" style="12" customWidth="1"/>
    <col min="3" max="3" width="22.6640625" style="12" customWidth="1"/>
    <col min="4" max="4" width="24.88671875" style="12" customWidth="1"/>
    <col min="5" max="5" width="23.6640625" style="12" customWidth="1"/>
    <col min="6" max="6" width="28.88671875" style="12" customWidth="1"/>
  </cols>
  <sheetData>
    <row r="1" spans="1:6" x14ac:dyDescent="0.3">
      <c r="A1" s="48" t="s">
        <v>36</v>
      </c>
      <c r="B1" s="49"/>
      <c r="C1" s="49"/>
      <c r="D1" s="49"/>
      <c r="E1" s="49"/>
      <c r="F1" s="50"/>
    </row>
    <row r="2" spans="1:6" x14ac:dyDescent="0.3">
      <c r="A2" s="51" t="s">
        <v>4</v>
      </c>
      <c r="B2" s="52"/>
      <c r="C2" s="52"/>
      <c r="D2" s="52"/>
      <c r="E2" s="52"/>
      <c r="F2" s="53"/>
    </row>
    <row r="3" spans="1:6" x14ac:dyDescent="0.3">
      <c r="A3" s="1" t="s">
        <v>5</v>
      </c>
      <c r="B3" s="2" t="s">
        <v>31</v>
      </c>
      <c r="C3" s="3" t="s">
        <v>6</v>
      </c>
      <c r="D3" s="2" t="s">
        <v>32</v>
      </c>
      <c r="E3" s="3" t="s">
        <v>7</v>
      </c>
      <c r="F3" s="4" t="s">
        <v>8</v>
      </c>
    </row>
    <row r="4" spans="1:6" x14ac:dyDescent="0.3">
      <c r="A4" s="54" t="s">
        <v>33</v>
      </c>
      <c r="B4" s="55"/>
      <c r="C4" s="55"/>
      <c r="D4" s="55"/>
      <c r="E4" s="55"/>
      <c r="F4" s="56"/>
    </row>
    <row r="5" spans="1:6" x14ac:dyDescent="0.3">
      <c r="A5" s="51" t="s">
        <v>9</v>
      </c>
      <c r="B5" s="52"/>
      <c r="C5" s="52"/>
      <c r="D5" s="52"/>
      <c r="E5" s="52"/>
      <c r="F5" s="53"/>
    </row>
    <row r="6" spans="1:6" x14ac:dyDescent="0.3">
      <c r="A6" s="1" t="s">
        <v>10</v>
      </c>
      <c r="B6" s="5" t="s">
        <v>8</v>
      </c>
      <c r="C6" s="3" t="s">
        <v>11</v>
      </c>
      <c r="D6" s="5" t="s">
        <v>8</v>
      </c>
      <c r="E6" s="3" t="s">
        <v>12</v>
      </c>
      <c r="F6" s="6" t="s">
        <v>8</v>
      </c>
    </row>
    <row r="7" spans="1:6" x14ac:dyDescent="0.3">
      <c r="A7" s="51" t="s">
        <v>13</v>
      </c>
      <c r="B7" s="52"/>
      <c r="C7" s="52"/>
      <c r="D7" s="52"/>
      <c r="E7" s="52"/>
      <c r="F7" s="53"/>
    </row>
    <row r="8" spans="1:6" x14ac:dyDescent="0.3">
      <c r="A8" s="1" t="s">
        <v>14</v>
      </c>
      <c r="B8" s="5" t="s">
        <v>15</v>
      </c>
      <c r="C8" s="3" t="s">
        <v>16</v>
      </c>
      <c r="D8" s="5" t="s">
        <v>34</v>
      </c>
      <c r="E8" s="3" t="s">
        <v>17</v>
      </c>
      <c r="F8" s="6"/>
    </row>
    <row r="9" spans="1:6" x14ac:dyDescent="0.3">
      <c r="A9" s="45" t="s">
        <v>13</v>
      </c>
      <c r="B9" s="46"/>
      <c r="C9" s="46"/>
      <c r="D9" s="46"/>
      <c r="E9" s="46"/>
      <c r="F9" s="47"/>
    </row>
    <row r="10" spans="1:6" x14ac:dyDescent="0.3">
      <c r="A10" s="54" t="s">
        <v>18</v>
      </c>
      <c r="B10" s="55"/>
      <c r="C10" s="55"/>
      <c r="D10" s="55"/>
      <c r="E10" s="55"/>
      <c r="F10" s="56"/>
    </row>
    <row r="11" spans="1:6" x14ac:dyDescent="0.3">
      <c r="A11" s="51" t="s">
        <v>19</v>
      </c>
      <c r="B11" s="52"/>
      <c r="C11" s="52"/>
      <c r="D11" s="52"/>
      <c r="E11" s="52"/>
      <c r="F11" s="53"/>
    </row>
    <row r="12" spans="1:6" ht="16.2" thickBot="1" x14ac:dyDescent="0.35">
      <c r="A12" s="7" t="s">
        <v>20</v>
      </c>
      <c r="B12" s="31" t="s">
        <v>35</v>
      </c>
      <c r="C12" s="8" t="s">
        <v>21</v>
      </c>
      <c r="D12" s="9">
        <v>886088686</v>
      </c>
      <c r="E12" s="8"/>
      <c r="F12" s="10"/>
    </row>
    <row r="13" spans="1:6" ht="16.2" thickBot="1" x14ac:dyDescent="0.35">
      <c r="A13" s="11"/>
    </row>
    <row r="14" spans="1:6" x14ac:dyDescent="0.3">
      <c r="A14" s="63"/>
      <c r="B14" s="64"/>
      <c r="C14" s="64"/>
      <c r="D14" s="64"/>
      <c r="E14" s="64"/>
      <c r="F14" s="65"/>
    </row>
    <row r="15" spans="1:6" x14ac:dyDescent="0.3">
      <c r="A15" s="66" t="s">
        <v>22</v>
      </c>
      <c r="B15" s="67"/>
      <c r="C15" s="67"/>
      <c r="D15" s="67"/>
      <c r="E15" s="67"/>
      <c r="F15" s="68"/>
    </row>
    <row r="16" spans="1:6" x14ac:dyDescent="0.3">
      <c r="A16" s="57"/>
      <c r="B16" s="58"/>
      <c r="C16" s="58"/>
      <c r="D16" s="58"/>
      <c r="E16" s="58"/>
      <c r="F16" s="59"/>
    </row>
    <row r="17" spans="1:6" x14ac:dyDescent="0.3">
      <c r="A17" s="60" t="s">
        <v>23</v>
      </c>
      <c r="B17" s="61"/>
      <c r="C17" s="61"/>
      <c r="D17" s="61"/>
      <c r="E17" s="61"/>
      <c r="F17" s="62"/>
    </row>
    <row r="18" spans="1:6" x14ac:dyDescent="0.3">
      <c r="A18" s="57"/>
      <c r="B18" s="58"/>
      <c r="C18" s="58"/>
      <c r="D18" s="58"/>
      <c r="E18" s="58"/>
      <c r="F18" s="59"/>
    </row>
    <row r="19" spans="1:6" x14ac:dyDescent="0.3">
      <c r="A19" s="60" t="s">
        <v>24</v>
      </c>
      <c r="B19" s="61"/>
      <c r="C19" s="61"/>
      <c r="D19" s="61"/>
      <c r="E19" s="61"/>
      <c r="F19" s="62"/>
    </row>
  </sheetData>
  <mergeCells count="14">
    <mergeCell ref="A18:F18"/>
    <mergeCell ref="A19:F19"/>
    <mergeCell ref="A10:F10"/>
    <mergeCell ref="A11:F11"/>
    <mergeCell ref="A14:F14"/>
    <mergeCell ref="A15:F15"/>
    <mergeCell ref="A16:F16"/>
    <mergeCell ref="A17:F17"/>
    <mergeCell ref="A9:F9"/>
    <mergeCell ref="A1:F1"/>
    <mergeCell ref="A2:F2"/>
    <mergeCell ref="A4:F4"/>
    <mergeCell ref="A5:F5"/>
    <mergeCell ref="A7:F7"/>
  </mergeCells>
  <hyperlinks>
    <hyperlink ref="B12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6"/>
  <sheetViews>
    <sheetView tabSelected="1" view="pageBreakPreview" topLeftCell="A4" zoomScaleNormal="100" zoomScaleSheetLayoutView="100" workbookViewId="0">
      <selection activeCell="B19" sqref="B19:E23"/>
    </sheetView>
  </sheetViews>
  <sheetFormatPr defaultRowHeight="15.6" x14ac:dyDescent="0.3"/>
  <cols>
    <col min="1" max="1" width="12.44140625" style="28" customWidth="1"/>
    <col min="2" max="2" width="72" style="29" customWidth="1"/>
    <col min="3" max="3" width="10.6640625" style="28" customWidth="1"/>
    <col min="4" max="4" width="16.109375" style="29" customWidth="1"/>
    <col min="5" max="5" width="18.6640625" style="43" customWidth="1"/>
    <col min="6" max="7" width="12.5546875" style="28" customWidth="1"/>
    <col min="8" max="8" width="10.44140625" style="28" customWidth="1"/>
  </cols>
  <sheetData>
    <row r="1" spans="1:8" ht="17.399999999999999" x14ac:dyDescent="0.3">
      <c r="A1" s="75" t="s">
        <v>196</v>
      </c>
      <c r="B1" s="75"/>
      <c r="C1" s="75"/>
      <c r="D1" s="75"/>
      <c r="E1" s="75"/>
      <c r="F1" s="75"/>
      <c r="G1" s="75"/>
      <c r="H1" s="75"/>
    </row>
    <row r="2" spans="1:8" ht="21" x14ac:dyDescent="0.3">
      <c r="A2" s="76" t="s">
        <v>37</v>
      </c>
      <c r="B2" s="76"/>
      <c r="C2" s="76"/>
      <c r="D2" s="76"/>
      <c r="E2" s="76"/>
      <c r="F2" s="76"/>
      <c r="G2" s="76"/>
      <c r="H2" s="76"/>
    </row>
    <row r="3" spans="1:8" x14ac:dyDescent="0.3">
      <c r="A3" s="20" t="s">
        <v>5</v>
      </c>
      <c r="B3" s="77">
        <v>207881116</v>
      </c>
      <c r="C3" s="77"/>
      <c r="D3" s="77"/>
      <c r="E3" s="77"/>
      <c r="F3" s="77"/>
      <c r="G3" s="77"/>
      <c r="H3" s="77"/>
    </row>
    <row r="4" spans="1:8" ht="14.4" customHeight="1" x14ac:dyDescent="0.3">
      <c r="A4" s="78" t="s">
        <v>25</v>
      </c>
      <c r="B4" s="80" t="s">
        <v>26</v>
      </c>
      <c r="C4" s="82" t="s">
        <v>27</v>
      </c>
      <c r="D4" s="84" t="s">
        <v>28</v>
      </c>
      <c r="E4" s="85"/>
      <c r="F4" s="85"/>
      <c r="G4" s="85"/>
      <c r="H4" s="86"/>
    </row>
    <row r="5" spans="1:8" ht="23.4" customHeight="1" x14ac:dyDescent="0.3">
      <c r="A5" s="79"/>
      <c r="B5" s="81"/>
      <c r="C5" s="83"/>
      <c r="D5" s="44" t="s">
        <v>194</v>
      </c>
      <c r="E5" s="44" t="s">
        <v>195</v>
      </c>
      <c r="F5" s="22" t="s">
        <v>29</v>
      </c>
      <c r="G5" s="22"/>
      <c r="H5" s="21" t="s">
        <v>30</v>
      </c>
    </row>
    <row r="6" spans="1:8" ht="15" x14ac:dyDescent="0.3">
      <c r="A6" s="14"/>
      <c r="B6" s="17" t="s">
        <v>0</v>
      </c>
      <c r="C6" s="14"/>
      <c r="D6" s="19">
        <v>1</v>
      </c>
      <c r="E6" s="41">
        <f>D6/1.95583</f>
        <v>0.51129188119621849</v>
      </c>
      <c r="F6" s="15"/>
      <c r="G6" s="15"/>
      <c r="H6" s="16"/>
    </row>
    <row r="7" spans="1:8" ht="15" x14ac:dyDescent="0.3">
      <c r="A7" s="14"/>
      <c r="B7" s="17" t="s">
        <v>1</v>
      </c>
      <c r="C7" s="14"/>
      <c r="D7" s="19">
        <v>2.9</v>
      </c>
      <c r="E7" s="41">
        <f t="shared" ref="E7:E79" si="0">D7/1.95583</f>
        <v>1.4827464554690335</v>
      </c>
      <c r="F7" s="15"/>
      <c r="G7" s="15"/>
      <c r="H7" s="16"/>
    </row>
    <row r="8" spans="1:8" ht="15" x14ac:dyDescent="0.3">
      <c r="A8" s="14"/>
      <c r="B8" s="17" t="s">
        <v>2</v>
      </c>
      <c r="C8" s="14"/>
      <c r="D8" s="19">
        <v>60</v>
      </c>
      <c r="E8" s="41">
        <f t="shared" si="0"/>
        <v>30.677512871773111</v>
      </c>
      <c r="F8" s="15"/>
      <c r="G8" s="15"/>
      <c r="H8" s="16"/>
    </row>
    <row r="9" spans="1:8" ht="15" x14ac:dyDescent="0.3">
      <c r="A9" s="14"/>
      <c r="B9" s="17" t="s">
        <v>3</v>
      </c>
      <c r="C9" s="14"/>
      <c r="D9" s="19">
        <v>40</v>
      </c>
      <c r="E9" s="41">
        <f t="shared" si="0"/>
        <v>20.45167524784874</v>
      </c>
      <c r="F9" s="15"/>
      <c r="G9" s="15"/>
      <c r="H9" s="16"/>
    </row>
    <row r="10" spans="1:8" ht="15" x14ac:dyDescent="0.3">
      <c r="A10" s="14"/>
      <c r="B10" s="17" t="s">
        <v>38</v>
      </c>
      <c r="C10" s="14"/>
      <c r="D10" s="19">
        <v>80</v>
      </c>
      <c r="E10" s="41">
        <f t="shared" si="0"/>
        <v>40.903350495697481</v>
      </c>
      <c r="F10" s="15"/>
      <c r="G10" s="15"/>
      <c r="H10" s="16"/>
    </row>
    <row r="11" spans="1:8" ht="15" customHeight="1" x14ac:dyDescent="0.3">
      <c r="A11" s="13"/>
      <c r="B11" s="17" t="s">
        <v>39</v>
      </c>
      <c r="C11" s="14"/>
      <c r="D11" s="19">
        <v>60</v>
      </c>
      <c r="E11" s="41">
        <f t="shared" si="0"/>
        <v>30.677512871773111</v>
      </c>
      <c r="F11" s="15"/>
      <c r="G11" s="15"/>
      <c r="H11" s="16"/>
    </row>
    <row r="12" spans="1:8" ht="15" x14ac:dyDescent="0.3">
      <c r="A12" s="14"/>
      <c r="B12" s="17" t="s">
        <v>40</v>
      </c>
      <c r="C12" s="14"/>
      <c r="D12" s="19">
        <v>120</v>
      </c>
      <c r="E12" s="41">
        <f t="shared" si="0"/>
        <v>61.355025743546221</v>
      </c>
      <c r="F12" s="15"/>
      <c r="G12" s="15"/>
      <c r="H12" s="16"/>
    </row>
    <row r="13" spans="1:8" ht="15" x14ac:dyDescent="0.3">
      <c r="A13" s="14"/>
      <c r="B13" s="17" t="s">
        <v>41</v>
      </c>
      <c r="C13" s="14"/>
      <c r="D13" s="19">
        <v>160</v>
      </c>
      <c r="E13" s="41">
        <f t="shared" si="0"/>
        <v>81.806700991394962</v>
      </c>
      <c r="F13" s="15"/>
      <c r="G13" s="15"/>
      <c r="H13" s="16"/>
    </row>
    <row r="14" spans="1:8" ht="15" customHeight="1" x14ac:dyDescent="0.3">
      <c r="A14" s="14"/>
      <c r="B14" s="17" t="s">
        <v>42</v>
      </c>
      <c r="C14" s="14"/>
      <c r="D14" s="19">
        <v>300</v>
      </c>
      <c r="E14" s="41">
        <f t="shared" si="0"/>
        <v>153.38756435886555</v>
      </c>
      <c r="F14" s="15"/>
      <c r="G14" s="15"/>
      <c r="H14" s="16"/>
    </row>
    <row r="15" spans="1:8" ht="15" customHeight="1" x14ac:dyDescent="0.3">
      <c r="A15" s="14"/>
      <c r="B15" s="17" t="s">
        <v>43</v>
      </c>
      <c r="C15" s="14"/>
      <c r="D15" s="19">
        <v>800</v>
      </c>
      <c r="E15" s="41">
        <f t="shared" si="0"/>
        <v>409.03350495697481</v>
      </c>
      <c r="F15" s="15"/>
      <c r="G15" s="15"/>
      <c r="H15" s="16"/>
    </row>
    <row r="16" spans="1:8" ht="15" customHeight="1" x14ac:dyDescent="0.3">
      <c r="A16" s="14"/>
      <c r="B16" s="17" t="s">
        <v>44</v>
      </c>
      <c r="C16" s="14"/>
      <c r="D16" s="19">
        <v>1600</v>
      </c>
      <c r="E16" s="41">
        <f t="shared" si="0"/>
        <v>818.06700991394962</v>
      </c>
      <c r="F16" s="15"/>
      <c r="G16" s="15"/>
      <c r="H16" s="16"/>
    </row>
    <row r="17" spans="1:8" ht="30" x14ac:dyDescent="0.3">
      <c r="A17" s="14"/>
      <c r="B17" s="17" t="s">
        <v>45</v>
      </c>
      <c r="C17" s="14"/>
      <c r="D17" s="33">
        <v>2400</v>
      </c>
      <c r="E17" s="41">
        <f>D17/1.95583</f>
        <v>1227.1005148709244</v>
      </c>
      <c r="F17" s="15"/>
      <c r="G17" s="15"/>
      <c r="H17" s="16"/>
    </row>
    <row r="18" spans="1:8" x14ac:dyDescent="0.3">
      <c r="A18" s="14"/>
      <c r="B18" s="87" t="s">
        <v>197</v>
      </c>
      <c r="C18" s="14"/>
      <c r="D18" s="33">
        <v>50</v>
      </c>
      <c r="E18" s="41">
        <f>D18/1.95583</f>
        <v>25.564594059810926</v>
      </c>
      <c r="F18" s="15"/>
      <c r="G18" s="15"/>
      <c r="H18" s="16"/>
    </row>
    <row r="19" spans="1:8" x14ac:dyDescent="0.3">
      <c r="A19" s="14"/>
      <c r="B19" s="87" t="s">
        <v>198</v>
      </c>
      <c r="C19" s="14"/>
      <c r="D19" s="33">
        <v>40</v>
      </c>
      <c r="E19" s="41">
        <f>D19/1.95583</f>
        <v>20.45167524784874</v>
      </c>
      <c r="F19" s="15"/>
      <c r="G19" s="15"/>
      <c r="H19" s="16"/>
    </row>
    <row r="20" spans="1:8" x14ac:dyDescent="0.3">
      <c r="A20" s="14"/>
      <c r="B20" s="87" t="s">
        <v>199</v>
      </c>
      <c r="C20" s="14"/>
      <c r="D20" s="33">
        <v>80</v>
      </c>
      <c r="E20" s="41">
        <f>D20/1.95583</f>
        <v>40.903350495697481</v>
      </c>
      <c r="F20" s="15"/>
      <c r="G20" s="15"/>
      <c r="H20" s="16"/>
    </row>
    <row r="21" spans="1:8" x14ac:dyDescent="0.3">
      <c r="A21" s="14"/>
      <c r="B21" s="87" t="s">
        <v>200</v>
      </c>
      <c r="C21" s="14"/>
      <c r="D21" s="33">
        <v>50</v>
      </c>
      <c r="E21" s="41">
        <f>D21/1.95583</f>
        <v>25.564594059810926</v>
      </c>
      <c r="F21" s="15"/>
      <c r="G21" s="15"/>
      <c r="H21" s="16"/>
    </row>
    <row r="22" spans="1:8" x14ac:dyDescent="0.3">
      <c r="A22" s="14"/>
      <c r="B22" s="87" t="s">
        <v>201</v>
      </c>
      <c r="C22" s="14"/>
      <c r="D22" s="33">
        <v>150</v>
      </c>
      <c r="E22" s="41">
        <f>D22/1.95583</f>
        <v>76.693782179432773</v>
      </c>
      <c r="F22" s="15"/>
      <c r="G22" s="15"/>
      <c r="H22" s="16"/>
    </row>
    <row r="23" spans="1:8" x14ac:dyDescent="0.3">
      <c r="A23" s="14"/>
      <c r="B23" s="87" t="s">
        <v>202</v>
      </c>
      <c r="C23" s="14"/>
      <c r="D23" s="33">
        <v>850</v>
      </c>
      <c r="E23" s="41">
        <f>D23/1.95583</f>
        <v>434.59809901678574</v>
      </c>
      <c r="F23" s="15"/>
      <c r="G23" s="15"/>
      <c r="H23" s="16"/>
    </row>
    <row r="24" spans="1:8" ht="15" x14ac:dyDescent="0.3">
      <c r="A24" s="14"/>
      <c r="B24" s="38" t="s">
        <v>46</v>
      </c>
      <c r="C24" s="14"/>
      <c r="D24" s="19">
        <v>80</v>
      </c>
      <c r="E24" s="41">
        <f t="shared" si="0"/>
        <v>40.903350495697481</v>
      </c>
      <c r="F24" s="15"/>
      <c r="G24" s="15"/>
      <c r="H24" s="16"/>
    </row>
    <row r="25" spans="1:8" ht="14.4" customHeight="1" x14ac:dyDescent="0.3">
      <c r="A25" s="72" t="str">
        <f>'[1]Sheet1 (2)'!$A$18</f>
        <v>Орална хирургия</v>
      </c>
      <c r="B25" s="73"/>
      <c r="C25" s="73"/>
      <c r="D25" s="73"/>
      <c r="E25" s="73"/>
      <c r="F25" s="73"/>
      <c r="G25" s="73"/>
      <c r="H25" s="74"/>
    </row>
    <row r="26" spans="1:8" ht="15" x14ac:dyDescent="0.3">
      <c r="A26" s="14"/>
      <c r="B26" s="17" t="s">
        <v>47</v>
      </c>
      <c r="C26" s="14"/>
      <c r="D26" s="33">
        <v>250</v>
      </c>
      <c r="E26" s="41">
        <f t="shared" si="0"/>
        <v>127.82297029905462</v>
      </c>
      <c r="F26" s="15"/>
      <c r="G26" s="15"/>
      <c r="H26" s="16"/>
    </row>
    <row r="27" spans="1:8" ht="15" x14ac:dyDescent="0.3">
      <c r="A27" s="14"/>
      <c r="B27" s="17" t="s">
        <v>48</v>
      </c>
      <c r="C27" s="14"/>
      <c r="D27" s="19">
        <v>200</v>
      </c>
      <c r="E27" s="41">
        <f t="shared" si="0"/>
        <v>102.2583762392437</v>
      </c>
      <c r="F27" s="15"/>
      <c r="G27" s="15"/>
      <c r="H27" s="16"/>
    </row>
    <row r="28" spans="1:8" ht="15" x14ac:dyDescent="0.3">
      <c r="A28" s="14"/>
      <c r="B28" s="17" t="s">
        <v>49</v>
      </c>
      <c r="C28" s="14"/>
      <c r="D28" s="19">
        <v>350</v>
      </c>
      <c r="E28" s="41">
        <f t="shared" si="0"/>
        <v>178.95215841867648</v>
      </c>
      <c r="F28" s="15"/>
      <c r="G28" s="15"/>
      <c r="H28" s="16"/>
    </row>
    <row r="29" spans="1:8" ht="15" x14ac:dyDescent="0.3">
      <c r="A29" s="14"/>
      <c r="B29" s="17" t="s">
        <v>50</v>
      </c>
      <c r="C29" s="14"/>
      <c r="D29" s="19">
        <v>600</v>
      </c>
      <c r="E29" s="41">
        <f t="shared" si="0"/>
        <v>306.77512871773109</v>
      </c>
      <c r="F29" s="15"/>
      <c r="G29" s="15"/>
      <c r="H29" s="16"/>
    </row>
    <row r="30" spans="1:8" ht="15" x14ac:dyDescent="0.3">
      <c r="A30" s="14"/>
      <c r="B30" s="17" t="s">
        <v>51</v>
      </c>
      <c r="C30" s="14"/>
      <c r="D30" s="19">
        <v>120</v>
      </c>
      <c r="E30" s="41">
        <f t="shared" si="0"/>
        <v>61.355025743546221</v>
      </c>
      <c r="F30" s="15"/>
      <c r="G30" s="15"/>
      <c r="H30" s="16"/>
    </row>
    <row r="31" spans="1:8" ht="15" x14ac:dyDescent="0.3">
      <c r="A31" s="14"/>
      <c r="B31" s="17" t="s">
        <v>52</v>
      </c>
      <c r="C31" s="14"/>
      <c r="D31" s="19">
        <v>240</v>
      </c>
      <c r="E31" s="41">
        <f t="shared" si="0"/>
        <v>122.71005148709244</v>
      </c>
      <c r="F31" s="15"/>
      <c r="G31" s="15"/>
      <c r="H31" s="16"/>
    </row>
    <row r="32" spans="1:8" ht="15" x14ac:dyDescent="0.3">
      <c r="A32" s="14"/>
      <c r="B32" s="17" t="s">
        <v>53</v>
      </c>
      <c r="C32" s="14"/>
      <c r="D32" s="19">
        <v>800</v>
      </c>
      <c r="E32" s="41">
        <f t="shared" si="0"/>
        <v>409.03350495697481</v>
      </c>
      <c r="F32" s="15"/>
      <c r="G32" s="15"/>
      <c r="H32" s="16"/>
    </row>
    <row r="33" spans="1:8" ht="15" x14ac:dyDescent="0.3">
      <c r="A33" s="14"/>
      <c r="B33" s="17" t="s">
        <v>54</v>
      </c>
      <c r="C33" s="14"/>
      <c r="D33" s="19">
        <v>600</v>
      </c>
      <c r="E33" s="41">
        <f t="shared" si="0"/>
        <v>306.77512871773109</v>
      </c>
      <c r="F33" s="15"/>
      <c r="G33" s="15"/>
      <c r="H33" s="16"/>
    </row>
    <row r="34" spans="1:8" ht="15" customHeight="1" x14ac:dyDescent="0.3">
      <c r="A34" s="14"/>
      <c r="B34" s="17" t="s">
        <v>55</v>
      </c>
      <c r="C34" s="14"/>
      <c r="D34" s="19">
        <v>300</v>
      </c>
      <c r="E34" s="41">
        <f t="shared" si="0"/>
        <v>153.38756435886555</v>
      </c>
      <c r="F34" s="15"/>
      <c r="G34" s="15"/>
      <c r="H34" s="16"/>
    </row>
    <row r="35" spans="1:8" ht="15" customHeight="1" x14ac:dyDescent="0.3">
      <c r="A35" s="14"/>
      <c r="B35" s="17" t="s">
        <v>56</v>
      </c>
      <c r="C35" s="14"/>
      <c r="D35" s="19">
        <v>400</v>
      </c>
      <c r="E35" s="41">
        <f t="shared" si="0"/>
        <v>204.5167524784874</v>
      </c>
      <c r="F35" s="15"/>
      <c r="G35" s="15"/>
      <c r="H35" s="16"/>
    </row>
    <row r="36" spans="1:8" ht="15" x14ac:dyDescent="0.3">
      <c r="A36" s="14"/>
      <c r="B36" s="17" t="s">
        <v>57</v>
      </c>
      <c r="C36" s="14"/>
      <c r="D36" s="19">
        <v>350</v>
      </c>
      <c r="E36" s="41">
        <f t="shared" si="0"/>
        <v>178.95215841867648</v>
      </c>
      <c r="F36" s="15"/>
      <c r="G36" s="15"/>
      <c r="H36" s="16"/>
    </row>
    <row r="37" spans="1:8" ht="15" x14ac:dyDescent="0.3">
      <c r="A37" s="14"/>
      <c r="B37" s="17" t="s">
        <v>58</v>
      </c>
      <c r="C37" s="14"/>
      <c r="D37" s="19">
        <v>30</v>
      </c>
      <c r="E37" s="41">
        <f t="shared" si="0"/>
        <v>15.338756435886555</v>
      </c>
      <c r="F37" s="15"/>
      <c r="G37" s="15"/>
      <c r="H37" s="16"/>
    </row>
    <row r="38" spans="1:8" ht="15" x14ac:dyDescent="0.3">
      <c r="A38" s="14"/>
      <c r="B38" s="17" t="s">
        <v>59</v>
      </c>
      <c r="C38" s="14"/>
      <c r="D38" s="19">
        <v>120</v>
      </c>
      <c r="E38" s="41">
        <f t="shared" si="0"/>
        <v>61.355025743546221</v>
      </c>
      <c r="F38" s="15"/>
      <c r="G38" s="15"/>
      <c r="H38" s="16"/>
    </row>
    <row r="39" spans="1:8" ht="15" x14ac:dyDescent="0.3">
      <c r="A39" s="14"/>
      <c r="B39" s="17" t="s">
        <v>60</v>
      </c>
      <c r="C39" s="14"/>
      <c r="D39" s="19">
        <v>200</v>
      </c>
      <c r="E39" s="41">
        <f t="shared" si="0"/>
        <v>102.2583762392437</v>
      </c>
      <c r="F39" s="15"/>
      <c r="G39" s="15"/>
      <c r="H39" s="16"/>
    </row>
    <row r="40" spans="1:8" ht="15" x14ac:dyDescent="0.3">
      <c r="A40" s="14"/>
      <c r="B40" s="17" t="s">
        <v>61</v>
      </c>
      <c r="C40" s="14"/>
      <c r="D40" s="19">
        <v>300</v>
      </c>
      <c r="E40" s="41">
        <f t="shared" si="0"/>
        <v>153.38756435886555</v>
      </c>
      <c r="F40" s="15"/>
      <c r="G40" s="15"/>
      <c r="H40" s="16"/>
    </row>
    <row r="41" spans="1:8" ht="15" x14ac:dyDescent="0.3">
      <c r="A41" s="14"/>
      <c r="B41" s="17" t="s">
        <v>62</v>
      </c>
      <c r="C41" s="14"/>
      <c r="D41" s="19">
        <v>350</v>
      </c>
      <c r="E41" s="41">
        <f t="shared" si="0"/>
        <v>178.95215841867648</v>
      </c>
      <c r="F41" s="15"/>
      <c r="G41" s="15"/>
      <c r="H41" s="16"/>
    </row>
    <row r="42" spans="1:8" ht="15" x14ac:dyDescent="0.3">
      <c r="A42" s="14"/>
      <c r="B42" s="17" t="s">
        <v>63</v>
      </c>
      <c r="C42" s="14"/>
      <c r="D42" s="19">
        <v>400</v>
      </c>
      <c r="E42" s="41">
        <f t="shared" si="0"/>
        <v>204.5167524784874</v>
      </c>
      <c r="F42" s="15"/>
      <c r="G42" s="15"/>
      <c r="H42" s="16"/>
    </row>
    <row r="43" spans="1:8" ht="15" x14ac:dyDescent="0.3">
      <c r="A43" s="14"/>
      <c r="B43" s="17" t="s">
        <v>64</v>
      </c>
      <c r="C43" s="14"/>
      <c r="D43" s="19">
        <v>350</v>
      </c>
      <c r="E43" s="41">
        <f t="shared" si="0"/>
        <v>178.95215841867648</v>
      </c>
      <c r="F43" s="15"/>
      <c r="G43" s="15"/>
      <c r="H43" s="16"/>
    </row>
    <row r="44" spans="1:8" ht="15" x14ac:dyDescent="0.3">
      <c r="A44" s="14"/>
      <c r="B44" s="17" t="s">
        <v>65</v>
      </c>
      <c r="C44" s="14"/>
      <c r="D44" s="19">
        <v>400</v>
      </c>
      <c r="E44" s="41">
        <f t="shared" si="0"/>
        <v>204.5167524784874</v>
      </c>
      <c r="F44" s="15"/>
      <c r="G44" s="15"/>
      <c r="H44" s="16"/>
    </row>
    <row r="45" spans="1:8" ht="15" x14ac:dyDescent="0.3">
      <c r="A45" s="14"/>
      <c r="B45" s="17" t="s">
        <v>66</v>
      </c>
      <c r="C45" s="14"/>
      <c r="D45" s="19">
        <v>600</v>
      </c>
      <c r="E45" s="41">
        <f t="shared" si="0"/>
        <v>306.77512871773109</v>
      </c>
      <c r="F45" s="15"/>
      <c r="G45" s="15"/>
      <c r="H45" s="16"/>
    </row>
    <row r="46" spans="1:8" ht="15" x14ac:dyDescent="0.3">
      <c r="A46" s="14"/>
      <c r="B46" s="17" t="s">
        <v>67</v>
      </c>
      <c r="C46" s="14"/>
      <c r="D46" s="19">
        <v>200</v>
      </c>
      <c r="E46" s="41">
        <f t="shared" si="0"/>
        <v>102.2583762392437</v>
      </c>
      <c r="F46" s="15"/>
      <c r="G46" s="15"/>
      <c r="H46" s="16"/>
    </row>
    <row r="47" spans="1:8" ht="15" x14ac:dyDescent="0.3">
      <c r="A47" s="14"/>
      <c r="B47" s="17" t="s">
        <v>68</v>
      </c>
      <c r="C47" s="14"/>
      <c r="D47" s="19">
        <v>100</v>
      </c>
      <c r="E47" s="41">
        <f t="shared" si="0"/>
        <v>51.129188119621851</v>
      </c>
      <c r="F47" s="15"/>
      <c r="G47" s="15"/>
      <c r="H47" s="16"/>
    </row>
    <row r="48" spans="1:8" ht="15" customHeight="1" x14ac:dyDescent="0.3">
      <c r="A48" s="14"/>
      <c r="B48" s="17" t="s">
        <v>69</v>
      </c>
      <c r="C48" s="14"/>
      <c r="D48" s="19">
        <v>120</v>
      </c>
      <c r="E48" s="41">
        <f t="shared" si="0"/>
        <v>61.355025743546221</v>
      </c>
      <c r="F48" s="15"/>
      <c r="G48" s="15"/>
      <c r="H48" s="16"/>
    </row>
    <row r="49" spans="1:8" ht="15" x14ac:dyDescent="0.3">
      <c r="A49" s="14"/>
      <c r="B49" s="17" t="s">
        <v>70</v>
      </c>
      <c r="C49" s="14"/>
      <c r="D49" s="19">
        <v>250</v>
      </c>
      <c r="E49" s="41">
        <f t="shared" si="0"/>
        <v>127.82297029905462</v>
      </c>
      <c r="F49" s="15"/>
      <c r="G49" s="15"/>
      <c r="H49" s="16"/>
    </row>
    <row r="50" spans="1:8" ht="15" x14ac:dyDescent="0.3">
      <c r="A50" s="14"/>
      <c r="B50" s="17" t="s">
        <v>71</v>
      </c>
      <c r="C50" s="14"/>
      <c r="D50" s="19">
        <v>10</v>
      </c>
      <c r="E50" s="41">
        <f t="shared" si="0"/>
        <v>5.1129188119621851</v>
      </c>
      <c r="F50" s="15"/>
      <c r="G50" s="15"/>
      <c r="H50" s="16"/>
    </row>
    <row r="51" spans="1:8" ht="15" x14ac:dyDescent="0.3">
      <c r="A51" s="14"/>
      <c r="B51" s="17" t="s">
        <v>72</v>
      </c>
      <c r="C51" s="14"/>
      <c r="D51" s="19">
        <v>400</v>
      </c>
      <c r="E51" s="41">
        <f t="shared" si="0"/>
        <v>204.5167524784874</v>
      </c>
      <c r="F51" s="15"/>
      <c r="G51" s="15"/>
      <c r="H51" s="16"/>
    </row>
    <row r="52" spans="1:8" ht="15" x14ac:dyDescent="0.3">
      <c r="A52" s="14"/>
      <c r="B52" s="17" t="s">
        <v>73</v>
      </c>
      <c r="C52" s="14"/>
      <c r="D52" s="19">
        <v>500</v>
      </c>
      <c r="E52" s="41">
        <f t="shared" si="0"/>
        <v>255.64594059810923</v>
      </c>
      <c r="F52" s="15"/>
      <c r="G52" s="15"/>
      <c r="H52" s="16"/>
    </row>
    <row r="53" spans="1:8" ht="15" x14ac:dyDescent="0.3">
      <c r="A53" s="27"/>
      <c r="B53" s="37" t="s">
        <v>74</v>
      </c>
      <c r="C53" s="27"/>
      <c r="D53" s="19">
        <v>70</v>
      </c>
      <c r="E53" s="41">
        <f t="shared" si="0"/>
        <v>35.790431683735292</v>
      </c>
      <c r="F53" s="27"/>
      <c r="G53" s="27"/>
      <c r="H53" s="27"/>
    </row>
    <row r="54" spans="1:8" ht="15" customHeight="1" x14ac:dyDescent="0.3">
      <c r="A54" s="14"/>
      <c r="B54" s="17" t="s">
        <v>75</v>
      </c>
      <c r="C54" s="14"/>
      <c r="D54" s="19">
        <v>250</v>
      </c>
      <c r="E54" s="41">
        <f t="shared" si="0"/>
        <v>127.82297029905462</v>
      </c>
      <c r="F54" s="15"/>
      <c r="G54" s="15"/>
      <c r="H54" s="16"/>
    </row>
    <row r="55" spans="1:8" ht="15" customHeight="1" x14ac:dyDescent="0.3">
      <c r="A55" s="14"/>
      <c r="B55" s="17" t="s">
        <v>76</v>
      </c>
      <c r="C55" s="14"/>
      <c r="D55" s="19">
        <v>500</v>
      </c>
      <c r="E55" s="41">
        <f t="shared" si="0"/>
        <v>255.64594059810923</v>
      </c>
      <c r="F55" s="15"/>
      <c r="G55" s="15"/>
      <c r="H55" s="16"/>
    </row>
    <row r="56" spans="1:8" ht="15" x14ac:dyDescent="0.3">
      <c r="A56" s="14"/>
      <c r="B56" s="17" t="s">
        <v>77</v>
      </c>
      <c r="C56" s="14"/>
      <c r="D56" s="19">
        <v>300</v>
      </c>
      <c r="E56" s="41">
        <f t="shared" si="0"/>
        <v>153.38756435886555</v>
      </c>
      <c r="F56" s="15"/>
      <c r="G56" s="15"/>
      <c r="H56" s="16"/>
    </row>
    <row r="57" spans="1:8" ht="15" x14ac:dyDescent="0.3">
      <c r="A57" s="14"/>
      <c r="B57" s="17" t="s">
        <v>78</v>
      </c>
      <c r="C57" s="14"/>
      <c r="D57" s="19">
        <v>200</v>
      </c>
      <c r="E57" s="41">
        <f t="shared" si="0"/>
        <v>102.2583762392437</v>
      </c>
      <c r="F57" s="15"/>
      <c r="G57" s="15"/>
      <c r="H57" s="16"/>
    </row>
    <row r="58" spans="1:8" ht="15" x14ac:dyDescent="0.3">
      <c r="A58" s="14"/>
      <c r="B58" s="17" t="s">
        <v>79</v>
      </c>
      <c r="C58" s="14"/>
      <c r="D58" s="19">
        <v>500</v>
      </c>
      <c r="E58" s="41">
        <f t="shared" si="0"/>
        <v>255.64594059810923</v>
      </c>
      <c r="F58" s="15"/>
      <c r="G58" s="15"/>
      <c r="H58" s="16"/>
    </row>
    <row r="59" spans="1:8" ht="15" x14ac:dyDescent="0.3">
      <c r="A59" s="14"/>
      <c r="B59" s="17" t="s">
        <v>80</v>
      </c>
      <c r="C59" s="14"/>
      <c r="D59" s="19">
        <v>700</v>
      </c>
      <c r="E59" s="41">
        <f t="shared" si="0"/>
        <v>357.90431683735295</v>
      </c>
      <c r="F59" s="15"/>
      <c r="G59" s="15"/>
      <c r="H59" s="16"/>
    </row>
    <row r="60" spans="1:8" ht="15" x14ac:dyDescent="0.3">
      <c r="A60" s="14"/>
      <c r="B60" s="17" t="s">
        <v>81</v>
      </c>
      <c r="C60" s="14"/>
      <c r="D60" s="19">
        <v>500</v>
      </c>
      <c r="E60" s="41">
        <f t="shared" si="0"/>
        <v>255.64594059810923</v>
      </c>
      <c r="F60" s="15"/>
      <c r="G60" s="15"/>
      <c r="H60" s="16"/>
    </row>
    <row r="61" spans="1:8" ht="15" x14ac:dyDescent="0.3">
      <c r="A61" s="14"/>
      <c r="B61" s="17" t="s">
        <v>82</v>
      </c>
      <c r="C61" s="14"/>
      <c r="D61" s="19">
        <v>20</v>
      </c>
      <c r="E61" s="41">
        <f t="shared" si="0"/>
        <v>10.22583762392437</v>
      </c>
      <c r="F61" s="15"/>
      <c r="G61" s="15"/>
      <c r="H61" s="16"/>
    </row>
    <row r="62" spans="1:8" ht="15" x14ac:dyDescent="0.3">
      <c r="A62" s="14"/>
      <c r="B62" s="17" t="s">
        <v>83</v>
      </c>
      <c r="C62" s="14"/>
      <c r="D62" s="19">
        <v>250</v>
      </c>
      <c r="E62" s="41">
        <f t="shared" si="0"/>
        <v>127.82297029905462</v>
      </c>
      <c r="F62" s="15"/>
      <c r="G62" s="15"/>
      <c r="H62" s="16"/>
    </row>
    <row r="63" spans="1:8" ht="15" customHeight="1" x14ac:dyDescent="0.3">
      <c r="A63" s="14"/>
      <c r="B63" s="17" t="s">
        <v>84</v>
      </c>
      <c r="C63" s="14"/>
      <c r="D63" s="19">
        <v>150</v>
      </c>
      <c r="E63" s="41">
        <f t="shared" si="0"/>
        <v>76.693782179432773</v>
      </c>
      <c r="F63" s="15"/>
      <c r="G63" s="15"/>
      <c r="H63" s="16"/>
    </row>
    <row r="64" spans="1:8" ht="15" x14ac:dyDescent="0.3">
      <c r="A64" s="14"/>
      <c r="B64" s="17" t="s">
        <v>85</v>
      </c>
      <c r="C64" s="14"/>
      <c r="D64" s="19">
        <v>400</v>
      </c>
      <c r="E64" s="41">
        <f t="shared" si="0"/>
        <v>204.5167524784874</v>
      </c>
      <c r="F64" s="15"/>
      <c r="G64" s="15"/>
      <c r="H64" s="16"/>
    </row>
    <row r="65" spans="1:10" ht="15" customHeight="1" x14ac:dyDescent="0.3">
      <c r="A65" s="14"/>
      <c r="B65" s="17" t="s">
        <v>86</v>
      </c>
      <c r="C65" s="14"/>
      <c r="D65" s="19">
        <v>400</v>
      </c>
      <c r="E65" s="41">
        <f t="shared" si="0"/>
        <v>204.5167524784874</v>
      </c>
      <c r="F65" s="15"/>
      <c r="G65" s="15"/>
      <c r="H65" s="16"/>
    </row>
    <row r="66" spans="1:10" ht="30" x14ac:dyDescent="0.3">
      <c r="A66" s="14"/>
      <c r="B66" s="17" t="s">
        <v>87</v>
      </c>
      <c r="C66" s="14"/>
      <c r="D66" s="19">
        <v>540</v>
      </c>
      <c r="E66" s="41">
        <f t="shared" si="0"/>
        <v>276.09761584595799</v>
      </c>
      <c r="F66" s="15"/>
      <c r="G66" s="15"/>
      <c r="H66" s="16"/>
    </row>
    <row r="67" spans="1:10" ht="30" x14ac:dyDescent="0.3">
      <c r="A67" s="14"/>
      <c r="B67" s="17" t="s">
        <v>88</v>
      </c>
      <c r="C67" s="14"/>
      <c r="D67" s="19" t="s">
        <v>98</v>
      </c>
      <c r="E67" s="41" t="s">
        <v>193</v>
      </c>
      <c r="F67" s="15"/>
      <c r="G67" s="15"/>
      <c r="H67" s="16"/>
    </row>
    <row r="68" spans="1:10" ht="15" x14ac:dyDescent="0.3">
      <c r="A68" s="14"/>
      <c r="B68" s="17" t="s">
        <v>89</v>
      </c>
      <c r="C68" s="14"/>
      <c r="D68" s="19">
        <v>500</v>
      </c>
      <c r="E68" s="41">
        <f t="shared" si="0"/>
        <v>255.64594059810923</v>
      </c>
      <c r="F68" s="15"/>
      <c r="G68" s="15"/>
      <c r="H68" s="16"/>
    </row>
    <row r="69" spans="1:10" ht="15" x14ac:dyDescent="0.3">
      <c r="A69" s="14"/>
      <c r="B69" s="17" t="s">
        <v>90</v>
      </c>
      <c r="C69" s="14"/>
      <c r="D69" s="19">
        <v>2000</v>
      </c>
      <c r="E69" s="41">
        <f t="shared" si="0"/>
        <v>1022.5837623924369</v>
      </c>
      <c r="F69" s="15"/>
      <c r="G69" s="15"/>
      <c r="H69" s="16"/>
    </row>
    <row r="70" spans="1:10" ht="15" x14ac:dyDescent="0.3">
      <c r="A70" s="14"/>
      <c r="B70" s="17" t="s">
        <v>91</v>
      </c>
      <c r="C70" s="14"/>
      <c r="D70" s="19">
        <v>300</v>
      </c>
      <c r="E70" s="41">
        <f t="shared" si="0"/>
        <v>153.38756435886555</v>
      </c>
      <c r="F70" s="15"/>
      <c r="G70" s="15"/>
      <c r="H70" s="16"/>
    </row>
    <row r="71" spans="1:10" ht="15" x14ac:dyDescent="0.3">
      <c r="A71" s="14"/>
      <c r="B71" s="17" t="s">
        <v>92</v>
      </c>
      <c r="C71" s="14"/>
      <c r="D71" s="19">
        <v>600</v>
      </c>
      <c r="E71" s="41">
        <f t="shared" si="0"/>
        <v>306.77512871773109</v>
      </c>
      <c r="F71" s="15"/>
      <c r="G71" s="15"/>
      <c r="H71" s="16"/>
    </row>
    <row r="72" spans="1:10" ht="15" x14ac:dyDescent="0.3">
      <c r="A72" s="14"/>
      <c r="B72" s="17" t="s">
        <v>93</v>
      </c>
      <c r="C72" s="14"/>
      <c r="D72" s="33">
        <v>1000</v>
      </c>
      <c r="E72" s="41">
        <f t="shared" si="0"/>
        <v>511.29188119621847</v>
      </c>
      <c r="F72" s="15"/>
      <c r="G72" s="15"/>
      <c r="H72" s="16"/>
    </row>
    <row r="73" spans="1:10" ht="15" x14ac:dyDescent="0.3">
      <c r="A73" s="14"/>
      <c r="B73" s="17" t="s">
        <v>94</v>
      </c>
      <c r="C73" s="14"/>
      <c r="D73" s="19">
        <v>1000</v>
      </c>
      <c r="E73" s="41">
        <f t="shared" si="0"/>
        <v>511.29188119621847</v>
      </c>
      <c r="F73" s="15"/>
      <c r="G73" s="15"/>
      <c r="H73" s="16"/>
    </row>
    <row r="74" spans="1:10" ht="30" x14ac:dyDescent="0.3">
      <c r="A74" s="14"/>
      <c r="B74" s="17" t="s">
        <v>95</v>
      </c>
      <c r="C74" s="14"/>
      <c r="D74" s="19">
        <v>700</v>
      </c>
      <c r="E74" s="41">
        <f t="shared" si="0"/>
        <v>357.90431683735295</v>
      </c>
      <c r="F74" s="15"/>
      <c r="G74" s="15"/>
      <c r="H74" s="16"/>
    </row>
    <row r="75" spans="1:10" ht="15" x14ac:dyDescent="0.3">
      <c r="A75" s="14"/>
      <c r="B75" s="17" t="s">
        <v>96</v>
      </c>
      <c r="C75" s="14"/>
      <c r="D75" s="19">
        <v>600</v>
      </c>
      <c r="E75" s="41">
        <f t="shared" si="0"/>
        <v>306.77512871773109</v>
      </c>
      <c r="F75" s="15"/>
      <c r="G75" s="15"/>
      <c r="H75" s="16"/>
    </row>
    <row r="76" spans="1:10" ht="30" x14ac:dyDescent="0.3">
      <c r="A76" s="14"/>
      <c r="B76" s="17" t="s">
        <v>97</v>
      </c>
      <c r="C76" s="14"/>
      <c r="D76" s="19">
        <v>500</v>
      </c>
      <c r="E76" s="41">
        <f t="shared" si="0"/>
        <v>255.64594059810923</v>
      </c>
      <c r="F76" s="15"/>
      <c r="G76" s="15"/>
      <c r="H76" s="16"/>
    </row>
    <row r="77" spans="1:10" ht="15" customHeight="1" x14ac:dyDescent="0.3">
      <c r="A77" s="14"/>
      <c r="B77" s="34" t="s">
        <v>99</v>
      </c>
      <c r="C77" s="34"/>
      <c r="D77" s="34"/>
      <c r="E77" s="42"/>
      <c r="F77" s="34"/>
      <c r="G77" s="34"/>
      <c r="H77" s="34"/>
      <c r="I77" s="35"/>
      <c r="J77" s="35"/>
    </row>
    <row r="78" spans="1:10" ht="15" x14ac:dyDescent="0.3">
      <c r="A78" s="14"/>
      <c r="B78" s="17" t="s">
        <v>100</v>
      </c>
      <c r="C78" s="14"/>
      <c r="D78" s="33">
        <f>'[1]Sheet1 (2)'!H71</f>
        <v>50</v>
      </c>
      <c r="E78" s="41">
        <f t="shared" si="0"/>
        <v>25.564594059810926</v>
      </c>
      <c r="F78" s="15"/>
      <c r="G78" s="15"/>
      <c r="H78" s="16"/>
    </row>
    <row r="79" spans="1:10" ht="15" x14ac:dyDescent="0.3">
      <c r="A79" s="14"/>
      <c r="B79" s="17" t="s">
        <v>101</v>
      </c>
      <c r="C79" s="14"/>
      <c r="D79" s="33">
        <f>'[1]Sheet1 (2)'!H72</f>
        <v>200</v>
      </c>
      <c r="E79" s="41">
        <f t="shared" si="0"/>
        <v>102.2583762392437</v>
      </c>
      <c r="F79" s="15"/>
      <c r="G79" s="15"/>
      <c r="H79" s="16"/>
    </row>
    <row r="80" spans="1:10" ht="15" x14ac:dyDescent="0.3">
      <c r="A80" s="14"/>
      <c r="B80" s="17" t="s">
        <v>102</v>
      </c>
      <c r="C80" s="14"/>
      <c r="D80" s="33">
        <f>'[1]Sheet1 (2)'!H73</f>
        <v>400</v>
      </c>
      <c r="E80" s="41">
        <f t="shared" ref="E80:E143" si="1">D80/1.95583</f>
        <v>204.5167524784874</v>
      </c>
      <c r="F80" s="15"/>
      <c r="G80" s="15"/>
      <c r="H80" s="16"/>
    </row>
    <row r="81" spans="1:8" ht="15" x14ac:dyDescent="0.3">
      <c r="A81" s="14"/>
      <c r="B81" s="17" t="s">
        <v>103</v>
      </c>
      <c r="C81" s="14"/>
      <c r="D81" s="33">
        <f>'[1]Sheet1 (2)'!H74</f>
        <v>50</v>
      </c>
      <c r="E81" s="41">
        <f t="shared" si="1"/>
        <v>25.564594059810926</v>
      </c>
      <c r="F81" s="15"/>
      <c r="G81" s="15"/>
      <c r="H81" s="16"/>
    </row>
    <row r="82" spans="1:8" ht="15" x14ac:dyDescent="0.3">
      <c r="A82" s="14"/>
      <c r="B82" s="17" t="s">
        <v>104</v>
      </c>
      <c r="C82" s="14"/>
      <c r="D82" s="33">
        <f>'[1]Sheet1 (2)'!H75</f>
        <v>40</v>
      </c>
      <c r="E82" s="41">
        <f t="shared" si="1"/>
        <v>20.45167524784874</v>
      </c>
      <c r="F82" s="15"/>
      <c r="G82" s="15"/>
      <c r="H82" s="16"/>
    </row>
    <row r="83" spans="1:8" ht="15" x14ac:dyDescent="0.3">
      <c r="A83" s="14"/>
      <c r="B83" s="17" t="s">
        <v>105</v>
      </c>
      <c r="C83" s="14"/>
      <c r="D83" s="33">
        <f>'[1]Sheet1 (2)'!H76</f>
        <v>100</v>
      </c>
      <c r="E83" s="41">
        <f t="shared" si="1"/>
        <v>51.129188119621851</v>
      </c>
      <c r="F83" s="15"/>
      <c r="G83" s="15"/>
      <c r="H83" s="16"/>
    </row>
    <row r="84" spans="1:8" x14ac:dyDescent="0.3">
      <c r="A84" s="14"/>
      <c r="B84" s="30" t="s">
        <v>106</v>
      </c>
      <c r="C84" s="24"/>
      <c r="D84" s="18">
        <f>'[1]Sheet1 (2)'!H77</f>
        <v>200</v>
      </c>
      <c r="E84" s="41">
        <f t="shared" si="1"/>
        <v>102.2583762392437</v>
      </c>
      <c r="F84" s="15"/>
      <c r="G84" s="15"/>
      <c r="H84" s="16"/>
    </row>
    <row r="85" spans="1:8" x14ac:dyDescent="0.3">
      <c r="A85" s="14"/>
      <c r="B85" s="23" t="s">
        <v>107</v>
      </c>
      <c r="C85" s="24"/>
      <c r="D85" s="18">
        <f>'[1]Sheet1 (2)'!H78</f>
        <v>250</v>
      </c>
      <c r="E85" s="41">
        <f t="shared" si="1"/>
        <v>127.82297029905462</v>
      </c>
      <c r="F85" s="15"/>
      <c r="G85" s="15"/>
      <c r="H85" s="16"/>
    </row>
    <row r="86" spans="1:8" x14ac:dyDescent="0.3">
      <c r="A86" s="14"/>
      <c r="B86" s="23" t="s">
        <v>108</v>
      </c>
      <c r="C86" s="24"/>
      <c r="D86" s="18">
        <f>'[1]Sheet1 (2)'!H79</f>
        <v>300</v>
      </c>
      <c r="E86" s="41">
        <f t="shared" si="1"/>
        <v>153.38756435886555</v>
      </c>
      <c r="F86" s="15"/>
      <c r="G86" s="15"/>
      <c r="H86" s="16"/>
    </row>
    <row r="87" spans="1:8" x14ac:dyDescent="0.3">
      <c r="A87" s="14"/>
      <c r="B87" s="23" t="s">
        <v>109</v>
      </c>
      <c r="C87" s="24"/>
      <c r="D87" s="18">
        <f>'[1]Sheet1 (2)'!H80</f>
        <v>200</v>
      </c>
      <c r="E87" s="41">
        <f t="shared" si="1"/>
        <v>102.2583762392437</v>
      </c>
      <c r="F87" s="15"/>
      <c r="G87" s="15"/>
      <c r="H87" s="16"/>
    </row>
    <row r="88" spans="1:8" ht="30.6" x14ac:dyDescent="0.3">
      <c r="A88" s="14"/>
      <c r="B88" s="30" t="s">
        <v>110</v>
      </c>
      <c r="C88" s="24"/>
      <c r="D88" s="18">
        <f>'[1]Sheet1 (2)'!H81</f>
        <v>2200</v>
      </c>
      <c r="E88" s="41">
        <f t="shared" si="1"/>
        <v>1124.8421386316807</v>
      </c>
      <c r="F88" s="15"/>
      <c r="G88" s="15"/>
      <c r="H88" s="16"/>
    </row>
    <row r="89" spans="1:8" ht="30.6" x14ac:dyDescent="0.3">
      <c r="A89" s="14"/>
      <c r="B89" s="30" t="s">
        <v>111</v>
      </c>
      <c r="C89" s="24"/>
      <c r="D89" s="18">
        <f>'[1]Sheet1 (2)'!H82</f>
        <v>1890</v>
      </c>
      <c r="E89" s="41">
        <f t="shared" si="1"/>
        <v>966.34165546085296</v>
      </c>
      <c r="F89" s="15"/>
      <c r="G89" s="15"/>
      <c r="H89" s="16"/>
    </row>
    <row r="90" spans="1:8" ht="30.6" x14ac:dyDescent="0.3">
      <c r="A90" s="14"/>
      <c r="B90" s="30" t="s">
        <v>112</v>
      </c>
      <c r="C90" s="24"/>
      <c r="D90" s="18">
        <f>'[1]Sheet1 (2)'!H83</f>
        <v>2320</v>
      </c>
      <c r="E90" s="41">
        <f t="shared" si="1"/>
        <v>1186.197164375227</v>
      </c>
      <c r="F90" s="15"/>
      <c r="G90" s="15"/>
      <c r="H90" s="16"/>
    </row>
    <row r="91" spans="1:8" ht="30.6" x14ac:dyDescent="0.3">
      <c r="A91" s="14"/>
      <c r="B91" s="30" t="s">
        <v>113</v>
      </c>
      <c r="C91" s="24"/>
      <c r="D91" s="18">
        <f>'[1]Sheet1 (2)'!H84</f>
        <v>2430</v>
      </c>
      <c r="E91" s="41">
        <f t="shared" si="1"/>
        <v>1242.439271306811</v>
      </c>
      <c r="F91" s="15"/>
      <c r="G91" s="15"/>
      <c r="H91" s="16"/>
    </row>
    <row r="92" spans="1:8" ht="15" x14ac:dyDescent="0.3">
      <c r="A92" s="14"/>
      <c r="B92" s="25" t="s">
        <v>114</v>
      </c>
      <c r="C92" s="26"/>
      <c r="D92" s="33">
        <f>'[1]Sheet1 (2)'!H85</f>
        <v>820</v>
      </c>
      <c r="E92" s="41">
        <f t="shared" si="1"/>
        <v>419.25934258089916</v>
      </c>
      <c r="F92" s="15"/>
      <c r="G92" s="15"/>
      <c r="H92" s="16"/>
    </row>
    <row r="93" spans="1:8" ht="15" x14ac:dyDescent="0.3">
      <c r="A93" s="14"/>
      <c r="B93" s="17" t="s">
        <v>115</v>
      </c>
      <c r="C93" s="14"/>
      <c r="D93" s="33">
        <f>'[1]Sheet1 (2)'!H86</f>
        <v>855</v>
      </c>
      <c r="E93" s="41">
        <f t="shared" si="1"/>
        <v>437.1545584227668</v>
      </c>
      <c r="F93" s="15"/>
      <c r="G93" s="15"/>
      <c r="H93" s="16"/>
    </row>
    <row r="94" spans="1:8" ht="18" customHeight="1" x14ac:dyDescent="0.3">
      <c r="A94" s="14"/>
      <c r="B94" s="17" t="s">
        <v>116</v>
      </c>
      <c r="C94" s="14"/>
      <c r="D94" s="33">
        <f>'[1]Sheet1 (2)'!H87</f>
        <v>1080</v>
      </c>
      <c r="E94" s="41">
        <f t="shared" si="1"/>
        <v>552.19523169191598</v>
      </c>
      <c r="F94" s="15"/>
      <c r="G94" s="15"/>
      <c r="H94" s="16"/>
    </row>
    <row r="95" spans="1:8" ht="15" x14ac:dyDescent="0.3">
      <c r="A95" s="14"/>
      <c r="B95" s="17" t="s">
        <v>117</v>
      </c>
      <c r="C95" s="14"/>
      <c r="D95" s="33">
        <f>'[1]Sheet1 (2)'!H88</f>
        <v>1245</v>
      </c>
      <c r="E95" s="41">
        <f t="shared" si="1"/>
        <v>636.55839208929206</v>
      </c>
      <c r="F95" s="15"/>
      <c r="G95" s="15"/>
      <c r="H95" s="16"/>
    </row>
    <row r="96" spans="1:8" ht="14.4" customHeight="1" x14ac:dyDescent="0.3">
      <c r="A96" s="72" t="str">
        <f>'[1]Sheet1 (2)'!$A$89</f>
        <v>ХЕМОСТАТИЧНИ ПРОДУКТИ - ОКСИДИРАНА ЦЕЛУЛОЗА</v>
      </c>
      <c r="B96" s="73"/>
      <c r="C96" s="73"/>
      <c r="D96" s="73"/>
      <c r="E96" s="73"/>
      <c r="F96" s="73"/>
      <c r="G96" s="73"/>
      <c r="H96" s="74"/>
    </row>
    <row r="97" spans="1:8" ht="15" x14ac:dyDescent="0.3">
      <c r="A97" s="14"/>
      <c r="B97" s="17" t="s">
        <v>118</v>
      </c>
      <c r="C97" s="14"/>
      <c r="D97" s="33">
        <f>'[1]Sheet1 (2)'!H90</f>
        <v>37</v>
      </c>
      <c r="E97" s="41">
        <f t="shared" si="1"/>
        <v>18.917799604260086</v>
      </c>
      <c r="F97" s="15"/>
      <c r="G97" s="15"/>
      <c r="H97" s="16"/>
    </row>
    <row r="98" spans="1:8" ht="15" x14ac:dyDescent="0.3">
      <c r="A98" s="27"/>
      <c r="B98" s="17" t="s">
        <v>119</v>
      </c>
      <c r="C98" s="27"/>
      <c r="D98" s="33">
        <f>'[1]Sheet1 (2)'!H91</f>
        <v>108</v>
      </c>
      <c r="E98" s="41">
        <f t="shared" si="1"/>
        <v>55.219523169191596</v>
      </c>
      <c r="F98" s="27"/>
      <c r="G98" s="27"/>
      <c r="H98" s="27"/>
    </row>
    <row r="99" spans="1:8" ht="15" x14ac:dyDescent="0.3">
      <c r="A99" s="14"/>
      <c r="B99" s="17" t="s">
        <v>120</v>
      </c>
      <c r="C99" s="14"/>
      <c r="D99" s="33">
        <f>'[1]Sheet1 (2)'!H92</f>
        <v>341</v>
      </c>
      <c r="E99" s="41">
        <f t="shared" si="1"/>
        <v>174.3505314879105</v>
      </c>
      <c r="F99" s="15"/>
      <c r="G99" s="15"/>
      <c r="H99" s="16"/>
    </row>
    <row r="100" spans="1:8" ht="14.4" customHeight="1" x14ac:dyDescent="0.3">
      <c r="A100" s="72" t="str">
        <f>'[1]Sheet1 (2)'!$A$93</f>
        <v>ХЕМОСТАТИЧНИ ПРОДУКТИ - ОКСИДИРАНА ЦЕЛУЛОЗА - ПУДРА</v>
      </c>
      <c r="B100" s="73"/>
      <c r="C100" s="73"/>
      <c r="D100" s="73"/>
      <c r="E100" s="73"/>
      <c r="F100" s="73"/>
      <c r="G100" s="73"/>
      <c r="H100" s="74"/>
    </row>
    <row r="101" spans="1:8" ht="15" x14ac:dyDescent="0.3">
      <c r="A101" s="14"/>
      <c r="B101" s="17" t="str">
        <f>'[1]Sheet1 (2)'!$A$94</f>
        <v>Oxitamp Powder  Размер: 1 гр.</v>
      </c>
      <c r="C101" s="14"/>
      <c r="D101" s="33">
        <f>'[1]Sheet1 (2)'!$H$94</f>
        <v>154</v>
      </c>
      <c r="E101" s="41">
        <f t="shared" si="1"/>
        <v>78.738949704217646</v>
      </c>
      <c r="F101" s="15"/>
      <c r="G101" s="15"/>
      <c r="H101" s="16"/>
    </row>
    <row r="102" spans="1:8" ht="14.4" customHeight="1" x14ac:dyDescent="0.3">
      <c r="A102" s="72" t="str">
        <f>'[1]Sheet1 (2)'!$A$95</f>
        <v>ХЕМОСТАТИЧНИ ПРОДУКТИ - ОКСИДИРАНА ЦЕЛУЛОЗА - ГЕЛ</v>
      </c>
      <c r="B102" s="73"/>
      <c r="C102" s="73"/>
      <c r="D102" s="73"/>
      <c r="E102" s="73"/>
      <c r="F102" s="73"/>
      <c r="G102" s="73"/>
      <c r="H102" s="74"/>
    </row>
    <row r="103" spans="1:8" ht="15" x14ac:dyDescent="0.3">
      <c r="A103" s="14"/>
      <c r="B103" s="17" t="str">
        <f>'[1]Sheet1 (2)'!$A$96</f>
        <v>Oxitamp Gel Размер: Предварително напълнена спринцовка 3 мл</v>
      </c>
      <c r="C103" s="14"/>
      <c r="D103" s="33">
        <f>'[1]Sheet1 (2)'!$H$96</f>
        <v>154</v>
      </c>
      <c r="E103" s="41">
        <f t="shared" si="1"/>
        <v>78.738949704217646</v>
      </c>
      <c r="F103" s="15"/>
      <c r="G103" s="15"/>
      <c r="H103" s="16"/>
    </row>
    <row r="104" spans="1:8" ht="14.4" customHeight="1" x14ac:dyDescent="0.3">
      <c r="A104" s="72" t="str">
        <f>'[1]Sheet1 (2)'!$A$97</f>
        <v>Резорбируема хемостатична желатинова гъба - 100 % пречистен желатин</v>
      </c>
      <c r="B104" s="73"/>
      <c r="C104" s="73"/>
      <c r="D104" s="73"/>
      <c r="E104" s="73"/>
      <c r="F104" s="73"/>
      <c r="G104" s="73"/>
      <c r="H104" s="74"/>
    </row>
    <row r="105" spans="1:8" ht="15" x14ac:dyDescent="0.3">
      <c r="A105" s="32"/>
      <c r="B105" s="32" t="str">
        <f>'[1]Sheet1 (2)'!$A$98</f>
        <v>Tidespon  Размер: 1 гр.</v>
      </c>
      <c r="C105" s="32"/>
      <c r="D105" s="36">
        <f>'[1]Sheet1 (2)'!$H$98</f>
        <v>35</v>
      </c>
      <c r="E105" s="41">
        <f t="shared" si="1"/>
        <v>17.895215841867646</v>
      </c>
      <c r="F105" s="32"/>
      <c r="G105" s="32"/>
      <c r="H105" s="32"/>
    </row>
    <row r="106" spans="1:8" ht="14.4" customHeight="1" x14ac:dyDescent="0.3">
      <c r="A106" s="69" t="str">
        <f>'[1]Sheet1 (2)'!$A$99</f>
        <v>МЕКОТЪКАННА ЛИНИЯ - МЕМБРАНА</v>
      </c>
      <c r="B106" s="70"/>
      <c r="C106" s="70"/>
      <c r="D106" s="70"/>
      <c r="E106" s="70"/>
      <c r="F106" s="70"/>
      <c r="G106" s="70"/>
      <c r="H106" s="71"/>
    </row>
    <row r="107" spans="1:8" ht="15" x14ac:dyDescent="0.3">
      <c r="A107" s="14"/>
      <c r="B107" s="17" t="s">
        <v>121</v>
      </c>
      <c r="C107" s="14"/>
      <c r="D107" s="39">
        <v>369</v>
      </c>
      <c r="E107" s="41">
        <f t="shared" si="1"/>
        <v>188.66670416140462</v>
      </c>
      <c r="F107" s="15"/>
      <c r="G107" s="15"/>
      <c r="H107" s="16"/>
    </row>
    <row r="108" spans="1:8" ht="15" x14ac:dyDescent="0.3">
      <c r="A108" s="14"/>
      <c r="B108" s="17" t="s">
        <v>122</v>
      </c>
      <c r="C108" s="14"/>
      <c r="D108" s="39">
        <v>502</v>
      </c>
      <c r="E108" s="41">
        <f t="shared" si="1"/>
        <v>256.66852436050169</v>
      </c>
      <c r="F108" s="15"/>
      <c r="G108" s="15"/>
      <c r="H108" s="16"/>
    </row>
    <row r="109" spans="1:8" ht="15" x14ac:dyDescent="0.3">
      <c r="A109" s="14"/>
      <c r="B109" s="17" t="s">
        <v>123</v>
      </c>
      <c r="C109" s="14"/>
      <c r="D109" s="39">
        <v>738</v>
      </c>
      <c r="E109" s="41">
        <f t="shared" si="1"/>
        <v>377.33340832280925</v>
      </c>
      <c r="F109" s="15"/>
      <c r="G109" s="15"/>
      <c r="H109" s="16"/>
    </row>
    <row r="110" spans="1:8" ht="14.4" customHeight="1" x14ac:dyDescent="0.3">
      <c r="A110" s="72" t="str">
        <f>'[1]Sheet1 (2)'!$A$103</f>
        <v>РАЛЕВ ДЕНТАЛ</v>
      </c>
      <c r="B110" s="73"/>
      <c r="C110" s="73"/>
      <c r="D110" s="73"/>
      <c r="E110" s="73"/>
      <c r="F110" s="73"/>
      <c r="G110" s="73"/>
      <c r="H110" s="74"/>
    </row>
    <row r="111" spans="1:8" ht="15" x14ac:dyDescent="0.3">
      <c r="A111" s="27"/>
      <c r="B111" s="37" t="s">
        <v>124</v>
      </c>
      <c r="C111" s="27"/>
      <c r="D111" s="39">
        <f>'[1]Sheet1 (2)'!H104</f>
        <v>220</v>
      </c>
      <c r="E111" s="41">
        <f t="shared" si="1"/>
        <v>112.48421386316807</v>
      </c>
      <c r="F111" s="27"/>
      <c r="G111" s="27"/>
      <c r="H111" s="27"/>
    </row>
    <row r="112" spans="1:8" ht="15" x14ac:dyDescent="0.3">
      <c r="A112" s="14"/>
      <c r="B112" s="38" t="s">
        <v>125</v>
      </c>
      <c r="C112" s="14"/>
      <c r="D112" s="33">
        <f>'[1]Sheet1 (2)'!H105</f>
        <v>830</v>
      </c>
      <c r="E112" s="41">
        <f t="shared" si="1"/>
        <v>424.37226139286133</v>
      </c>
      <c r="F112" s="15"/>
      <c r="G112" s="15"/>
      <c r="H112" s="16"/>
    </row>
    <row r="113" spans="1:10" ht="15" x14ac:dyDescent="0.3">
      <c r="A113" s="27"/>
      <c r="B113" s="37" t="s">
        <v>126</v>
      </c>
      <c r="C113" s="27"/>
      <c r="D113" s="39">
        <f>'[1]Sheet1 (2)'!H106</f>
        <v>460</v>
      </c>
      <c r="E113" s="41">
        <f t="shared" si="1"/>
        <v>235.19426535026051</v>
      </c>
      <c r="F113" s="27"/>
      <c r="G113" s="27"/>
      <c r="H113" s="27"/>
    </row>
    <row r="114" spans="1:10" ht="14.4" customHeight="1" x14ac:dyDescent="0.3">
      <c r="A114" s="72" t="str">
        <f>'[1]Sheet1 (2)'!$A$107</f>
        <v>УЛТРАДЕНТАЛ - MUKODERM</v>
      </c>
      <c r="B114" s="73"/>
      <c r="C114" s="73"/>
      <c r="D114" s="73"/>
      <c r="E114" s="73"/>
      <c r="F114" s="73"/>
      <c r="G114" s="73"/>
      <c r="H114" s="74"/>
    </row>
    <row r="115" spans="1:10" ht="15" x14ac:dyDescent="0.3">
      <c r="A115" s="14"/>
      <c r="B115" s="17" t="s">
        <v>127</v>
      </c>
      <c r="C115" s="14"/>
      <c r="D115" s="33">
        <f>'[1]Sheet1 (2)'!H108</f>
        <v>600</v>
      </c>
      <c r="E115" s="41">
        <f t="shared" si="1"/>
        <v>306.77512871773109</v>
      </c>
      <c r="F115" s="15"/>
      <c r="G115" s="15"/>
      <c r="H115" s="16"/>
    </row>
    <row r="116" spans="1:10" ht="15" x14ac:dyDescent="0.3">
      <c r="A116" s="14"/>
      <c r="B116" s="17" t="s">
        <v>128</v>
      </c>
      <c r="C116" s="14"/>
      <c r="D116" s="33">
        <f>'[1]Sheet1 (2)'!H109</f>
        <v>830</v>
      </c>
      <c r="E116" s="41">
        <f t="shared" si="1"/>
        <v>424.37226139286133</v>
      </c>
      <c r="F116" s="15"/>
      <c r="G116" s="15"/>
      <c r="H116" s="16"/>
    </row>
    <row r="117" spans="1:10" ht="15" x14ac:dyDescent="0.3">
      <c r="A117" s="14"/>
      <c r="B117" s="17" t="s">
        <v>129</v>
      </c>
      <c r="C117" s="14"/>
      <c r="D117" s="33">
        <f>'[1]Sheet1 (2)'!H110</f>
        <v>1220</v>
      </c>
      <c r="E117" s="41">
        <f t="shared" si="1"/>
        <v>623.77609505938653</v>
      </c>
      <c r="F117" s="15"/>
      <c r="G117" s="15"/>
      <c r="H117" s="16"/>
    </row>
    <row r="118" spans="1:10" ht="15" x14ac:dyDescent="0.3">
      <c r="A118" s="14"/>
      <c r="B118" s="17" t="s">
        <v>130</v>
      </c>
      <c r="C118" s="14"/>
      <c r="D118" s="33">
        <f>'[1]Sheet1 (2)'!H111</f>
        <v>72</v>
      </c>
      <c r="E118" s="41">
        <f t="shared" si="1"/>
        <v>36.813015446127729</v>
      </c>
      <c r="F118" s="15"/>
      <c r="G118" s="15"/>
      <c r="H118" s="16"/>
    </row>
    <row r="119" spans="1:10" ht="15" x14ac:dyDescent="0.3">
      <c r="A119" s="27"/>
      <c r="B119" s="37" t="s">
        <v>131</v>
      </c>
      <c r="C119" s="27"/>
      <c r="D119" s="39">
        <f>'[1]Sheet1 (2)'!H112</f>
        <v>31</v>
      </c>
      <c r="E119" s="41">
        <f t="shared" si="1"/>
        <v>15.850048317082774</v>
      </c>
      <c r="F119" s="27"/>
      <c r="G119" s="27"/>
      <c r="H119" s="27"/>
    </row>
    <row r="120" spans="1:10" ht="14.4" customHeight="1" x14ac:dyDescent="0.3">
      <c r="A120" s="72" t="str">
        <f>'[1]Sheet1 (2)'!$A$113</f>
        <v>КОСТНОВЪЗСТАНОВИТЕЛНИ МАТЕРИАЛИ - КСЕНОГРАФТИ</v>
      </c>
      <c r="B120" s="73"/>
      <c r="C120" s="73"/>
      <c r="D120" s="73"/>
      <c r="E120" s="73"/>
      <c r="F120" s="73"/>
      <c r="G120" s="73"/>
      <c r="H120" s="74"/>
    </row>
    <row r="121" spans="1:10" ht="15" x14ac:dyDescent="0.3">
      <c r="A121" s="14"/>
      <c r="B121" s="17" t="s">
        <v>132</v>
      </c>
      <c r="C121" s="14"/>
      <c r="D121" s="19">
        <v>259</v>
      </c>
      <c r="E121" s="41">
        <f t="shared" si="1"/>
        <v>132.42459722982059</v>
      </c>
      <c r="F121" s="15"/>
      <c r="G121" s="15"/>
      <c r="H121" s="16"/>
    </row>
    <row r="122" spans="1:10" ht="15" x14ac:dyDescent="0.3">
      <c r="A122" s="14"/>
      <c r="B122" s="17" t="s">
        <v>133</v>
      </c>
      <c r="C122" s="14"/>
      <c r="D122" s="19">
        <v>340</v>
      </c>
      <c r="E122" s="41">
        <f t="shared" si="1"/>
        <v>173.8392396067143</v>
      </c>
      <c r="F122" s="15"/>
      <c r="G122" s="15"/>
      <c r="H122" s="16"/>
    </row>
    <row r="123" spans="1:10" ht="15" x14ac:dyDescent="0.3">
      <c r="A123" s="14"/>
      <c r="B123" s="17" t="s">
        <v>134</v>
      </c>
      <c r="C123" s="14"/>
      <c r="D123" s="19">
        <v>528</v>
      </c>
      <c r="E123" s="41">
        <f t="shared" si="1"/>
        <v>269.96211327160336</v>
      </c>
      <c r="F123" s="15"/>
      <c r="G123" s="15"/>
      <c r="H123" s="16"/>
    </row>
    <row r="124" spans="1:10" ht="14.4" customHeight="1" x14ac:dyDescent="0.3">
      <c r="A124" s="72" t="s">
        <v>135</v>
      </c>
      <c r="B124" s="73"/>
      <c r="C124" s="73"/>
      <c r="D124" s="73"/>
      <c r="E124" s="73"/>
      <c r="F124" s="73"/>
      <c r="G124" s="73"/>
      <c r="H124" s="74"/>
      <c r="I124" s="72"/>
      <c r="J124" s="73"/>
    </row>
    <row r="125" spans="1:10" ht="15" x14ac:dyDescent="0.3">
      <c r="A125" s="14"/>
      <c r="B125" s="17" t="s">
        <v>136</v>
      </c>
      <c r="C125" s="17"/>
      <c r="D125" s="40">
        <f>'[1]Sheet1 (2)'!H118</f>
        <v>202</v>
      </c>
      <c r="E125" s="41">
        <f t="shared" si="1"/>
        <v>103.28096000163613</v>
      </c>
      <c r="F125" s="17"/>
      <c r="G125" s="17"/>
      <c r="H125" s="17"/>
      <c r="I125" s="17"/>
      <c r="J125" s="17"/>
    </row>
    <row r="126" spans="1:10" ht="15" x14ac:dyDescent="0.3">
      <c r="A126" s="14"/>
      <c r="B126" s="17" t="s">
        <v>137</v>
      </c>
      <c r="C126" s="17"/>
      <c r="D126" s="40">
        <f>'[1]Sheet1 (2)'!H119</f>
        <v>284</v>
      </c>
      <c r="E126" s="41">
        <f t="shared" si="1"/>
        <v>145.20689425972606</v>
      </c>
      <c r="F126" s="17"/>
      <c r="G126" s="17"/>
      <c r="H126" s="17"/>
      <c r="I126" s="17"/>
      <c r="J126" s="17"/>
    </row>
    <row r="127" spans="1:10" ht="14.4" customHeight="1" x14ac:dyDescent="0.3">
      <c r="A127" s="72" t="str">
        <f>'[1]Sheet1 (2)'!$A$120</f>
        <v>РАЛЕВ ДЕНТАЛ</v>
      </c>
      <c r="B127" s="73"/>
      <c r="C127" s="73"/>
      <c r="D127" s="73"/>
      <c r="E127" s="73"/>
      <c r="F127" s="73"/>
      <c r="G127" s="73"/>
      <c r="H127" s="74"/>
    </row>
    <row r="128" spans="1:10" ht="15" x14ac:dyDescent="0.3">
      <c r="A128" s="14"/>
      <c r="B128" s="17" t="s">
        <v>138</v>
      </c>
      <c r="C128" s="14"/>
      <c r="D128" s="33">
        <f>'[1]Sheet1 (2)'!H121</f>
        <v>175</v>
      </c>
      <c r="E128" s="41">
        <f t="shared" si="1"/>
        <v>89.476079209338238</v>
      </c>
      <c r="F128" s="15"/>
      <c r="G128" s="15"/>
      <c r="H128" s="16"/>
    </row>
    <row r="129" spans="1:10" ht="15" x14ac:dyDescent="0.3">
      <c r="A129" s="14"/>
      <c r="B129" s="17" t="s">
        <v>139</v>
      </c>
      <c r="C129" s="14"/>
      <c r="D129" s="33">
        <f>'[1]Sheet1 (2)'!H122</f>
        <v>260</v>
      </c>
      <c r="E129" s="41">
        <f t="shared" si="1"/>
        <v>132.93588911101682</v>
      </c>
      <c r="F129" s="15"/>
      <c r="G129" s="15"/>
      <c r="H129" s="16"/>
    </row>
    <row r="130" spans="1:10" ht="15" x14ac:dyDescent="0.3">
      <c r="A130" s="14"/>
      <c r="B130" s="17" t="s">
        <v>140</v>
      </c>
      <c r="C130" s="14"/>
      <c r="D130" s="33">
        <f>'[1]Sheet1 (2)'!H123</f>
        <v>460</v>
      </c>
      <c r="E130" s="41">
        <f t="shared" si="1"/>
        <v>235.19426535026051</v>
      </c>
      <c r="F130" s="15"/>
      <c r="G130" s="15"/>
      <c r="H130" s="16"/>
    </row>
    <row r="131" spans="1:10" ht="15" x14ac:dyDescent="0.3">
      <c r="A131" s="14"/>
      <c r="B131" s="17" t="s">
        <v>141</v>
      </c>
      <c r="C131" s="14"/>
      <c r="D131" s="33">
        <f>'[1]Sheet1 (2)'!H124</f>
        <v>210</v>
      </c>
      <c r="E131" s="41">
        <f t="shared" si="1"/>
        <v>107.37129505120589</v>
      </c>
      <c r="F131" s="15"/>
      <c r="G131" s="15"/>
      <c r="H131" s="16"/>
    </row>
    <row r="132" spans="1:10" ht="14.4" customHeight="1" x14ac:dyDescent="0.3">
      <c r="A132" s="72" t="s">
        <v>142</v>
      </c>
      <c r="B132" s="73"/>
      <c r="C132" s="73"/>
      <c r="D132" s="73"/>
      <c r="E132" s="73"/>
      <c r="F132" s="73"/>
      <c r="G132" s="73"/>
      <c r="H132" s="74"/>
      <c r="I132" s="72"/>
      <c r="J132" s="73"/>
    </row>
    <row r="133" spans="1:10" ht="15" x14ac:dyDescent="0.3">
      <c r="A133" s="14"/>
      <c r="B133" s="17" t="s">
        <v>143</v>
      </c>
      <c r="C133" s="14"/>
      <c r="D133" s="19">
        <v>24</v>
      </c>
      <c r="E133" s="41">
        <f t="shared" si="1"/>
        <v>12.271005148709245</v>
      </c>
      <c r="F133" s="15"/>
      <c r="G133" s="15"/>
      <c r="H133" s="16"/>
    </row>
    <row r="134" spans="1:10" ht="15" x14ac:dyDescent="0.3">
      <c r="A134" s="14"/>
      <c r="B134" s="17" t="s">
        <v>144</v>
      </c>
      <c r="C134" s="14"/>
      <c r="D134" s="19">
        <v>76</v>
      </c>
      <c r="E134" s="41">
        <f t="shared" si="1"/>
        <v>38.858182970912608</v>
      </c>
      <c r="F134" s="15"/>
      <c r="G134" s="15"/>
      <c r="H134" s="16"/>
    </row>
    <row r="135" spans="1:10" ht="14.4" customHeight="1" x14ac:dyDescent="0.3">
      <c r="A135" s="72" t="str">
        <f>'[1]Sheet1 (2)'!$A$128</f>
        <v>КАРИЕС И ПРОФИЛАКТИКА</v>
      </c>
      <c r="B135" s="73"/>
      <c r="C135" s="73"/>
      <c r="D135" s="73"/>
      <c r="E135" s="73"/>
      <c r="F135" s="73"/>
      <c r="G135" s="73"/>
      <c r="H135" s="74"/>
    </row>
    <row r="136" spans="1:10" ht="15" x14ac:dyDescent="0.3">
      <c r="A136" s="14"/>
      <c r="B136" s="17" t="s">
        <v>145</v>
      </c>
      <c r="C136" s="14"/>
      <c r="D136" s="19">
        <v>150</v>
      </c>
      <c r="E136" s="41">
        <f t="shared" si="1"/>
        <v>76.693782179432773</v>
      </c>
      <c r="F136" s="15"/>
      <c r="G136" s="15"/>
      <c r="H136" s="16"/>
    </row>
    <row r="137" spans="1:10" ht="15" x14ac:dyDescent="0.3">
      <c r="A137" s="14"/>
      <c r="B137" s="17" t="s">
        <v>146</v>
      </c>
      <c r="C137" s="14"/>
      <c r="D137" s="19">
        <v>250</v>
      </c>
      <c r="E137" s="41">
        <f t="shared" si="1"/>
        <v>127.82297029905462</v>
      </c>
      <c r="F137" s="15"/>
      <c r="G137" s="15"/>
      <c r="H137" s="16"/>
    </row>
    <row r="138" spans="1:10" ht="15" x14ac:dyDescent="0.3">
      <c r="A138" s="14"/>
      <c r="B138" s="17" t="s">
        <v>147</v>
      </c>
      <c r="C138" s="14"/>
      <c r="D138" s="19">
        <v>150</v>
      </c>
      <c r="E138" s="41">
        <f t="shared" si="1"/>
        <v>76.693782179432773</v>
      </c>
      <c r="F138" s="15"/>
      <c r="G138" s="15"/>
      <c r="H138" s="16"/>
    </row>
    <row r="139" spans="1:10" ht="15" x14ac:dyDescent="0.3">
      <c r="A139" s="14"/>
      <c r="B139" s="17" t="s">
        <v>148</v>
      </c>
      <c r="C139" s="14"/>
      <c r="D139" s="19">
        <v>80</v>
      </c>
      <c r="E139" s="41">
        <f t="shared" si="1"/>
        <v>40.903350495697481</v>
      </c>
      <c r="F139" s="15"/>
      <c r="G139" s="15"/>
      <c r="H139" s="16"/>
    </row>
    <row r="140" spans="1:10" ht="14.4" customHeight="1" x14ac:dyDescent="0.3">
      <c r="A140" s="72" t="str">
        <f>'[1]Sheet1 (2)'!$A$133</f>
        <v xml:space="preserve">ЕНДОДОНТИЯ </v>
      </c>
      <c r="B140" s="73"/>
      <c r="C140" s="73"/>
      <c r="D140" s="73"/>
      <c r="E140" s="73"/>
      <c r="F140" s="73"/>
      <c r="G140" s="73"/>
      <c r="H140" s="74"/>
    </row>
    <row r="141" spans="1:10" ht="15" x14ac:dyDescent="0.3">
      <c r="A141" s="14"/>
      <c r="B141" s="17" t="s">
        <v>149</v>
      </c>
      <c r="C141" s="14"/>
      <c r="D141" s="33">
        <v>80</v>
      </c>
      <c r="E141" s="41">
        <f t="shared" si="1"/>
        <v>40.903350495697481</v>
      </c>
      <c r="F141" s="15"/>
      <c r="G141" s="15"/>
      <c r="H141" s="16"/>
    </row>
    <row r="142" spans="1:10" ht="15" x14ac:dyDescent="0.3">
      <c r="A142" s="14"/>
      <c r="B142" s="17" t="s">
        <v>150</v>
      </c>
      <c r="C142" s="14"/>
      <c r="D142" s="19">
        <v>180</v>
      </c>
      <c r="E142" s="41">
        <f t="shared" si="1"/>
        <v>92.032538615319325</v>
      </c>
      <c r="F142" s="15"/>
      <c r="G142" s="15"/>
      <c r="H142" s="16"/>
    </row>
    <row r="143" spans="1:10" ht="15" x14ac:dyDescent="0.3">
      <c r="A143" s="14"/>
      <c r="B143" s="17" t="s">
        <v>151</v>
      </c>
      <c r="C143" s="14"/>
      <c r="D143" s="19">
        <v>360</v>
      </c>
      <c r="E143" s="41">
        <f t="shared" si="1"/>
        <v>184.06507723063865</v>
      </c>
      <c r="F143" s="15"/>
      <c r="G143" s="15"/>
      <c r="H143" s="16"/>
    </row>
    <row r="144" spans="1:10" ht="15" x14ac:dyDescent="0.3">
      <c r="A144" s="14"/>
      <c r="B144" s="17" t="s">
        <v>152</v>
      </c>
      <c r="C144" s="14"/>
      <c r="D144" s="19">
        <v>450</v>
      </c>
      <c r="E144" s="41">
        <f t="shared" ref="E144:E147" si="2">D144/1.95583</f>
        <v>230.08134653829833</v>
      </c>
      <c r="F144" s="15"/>
      <c r="G144" s="15"/>
      <c r="H144" s="16"/>
    </row>
    <row r="145" spans="1:10" ht="15" x14ac:dyDescent="0.3">
      <c r="A145" s="14"/>
      <c r="B145" s="17" t="s">
        <v>153</v>
      </c>
      <c r="C145" s="14"/>
      <c r="D145" s="19">
        <v>180</v>
      </c>
      <c r="E145" s="41">
        <f t="shared" si="2"/>
        <v>92.032538615319325</v>
      </c>
      <c r="F145" s="15"/>
      <c r="G145" s="15"/>
      <c r="H145" s="16"/>
    </row>
    <row r="146" spans="1:10" ht="15" x14ac:dyDescent="0.3">
      <c r="A146" s="14"/>
      <c r="B146" s="17" t="s">
        <v>154</v>
      </c>
      <c r="C146" s="14"/>
      <c r="D146" s="19">
        <v>360</v>
      </c>
      <c r="E146" s="41">
        <f t="shared" si="2"/>
        <v>184.06507723063865</v>
      </c>
      <c r="F146" s="15"/>
      <c r="G146" s="15"/>
      <c r="H146" s="16"/>
    </row>
    <row r="147" spans="1:10" ht="15" x14ac:dyDescent="0.3">
      <c r="A147" s="14"/>
      <c r="B147" s="17" t="s">
        <v>155</v>
      </c>
      <c r="C147" s="14"/>
      <c r="D147" s="19">
        <v>450</v>
      </c>
      <c r="E147" s="41">
        <f t="shared" si="2"/>
        <v>230.08134653829833</v>
      </c>
      <c r="F147" s="15"/>
      <c r="G147" s="15"/>
      <c r="H147" s="16"/>
    </row>
    <row r="148" spans="1:10" ht="14.4" customHeight="1" x14ac:dyDescent="0.3">
      <c r="A148" s="69" t="str">
        <f>'[1]Sheet1 (2)'!$A$141</f>
        <v>ПРОТЕТИКА</v>
      </c>
      <c r="B148" s="70"/>
      <c r="C148" s="70"/>
      <c r="D148" s="70"/>
      <c r="E148" s="70"/>
      <c r="F148" s="70"/>
      <c r="G148" s="70"/>
      <c r="H148" s="71"/>
    </row>
    <row r="149" spans="1:10" ht="15" x14ac:dyDescent="0.3">
      <c r="A149" s="14"/>
      <c r="B149" s="17" t="s">
        <v>156</v>
      </c>
      <c r="C149" s="14"/>
      <c r="D149" s="19">
        <v>300</v>
      </c>
      <c r="E149" s="41">
        <f t="shared" ref="E149:E157" si="3">D149/1.95583</f>
        <v>153.38756435886555</v>
      </c>
      <c r="F149" s="15"/>
      <c r="G149" s="15"/>
      <c r="H149" s="16"/>
    </row>
    <row r="150" spans="1:10" ht="15" x14ac:dyDescent="0.3">
      <c r="A150" s="14"/>
      <c r="B150" s="17" t="s">
        <v>157</v>
      </c>
      <c r="C150" s="14"/>
      <c r="D150" s="19">
        <v>380</v>
      </c>
      <c r="E150" s="41">
        <f t="shared" si="3"/>
        <v>194.29091485456303</v>
      </c>
      <c r="F150" s="15"/>
      <c r="G150" s="15"/>
      <c r="H150" s="16"/>
    </row>
    <row r="151" spans="1:10" ht="15" x14ac:dyDescent="0.3">
      <c r="A151" s="14"/>
      <c r="B151" s="17" t="s">
        <v>158</v>
      </c>
      <c r="C151" s="14"/>
      <c r="D151" s="19">
        <v>490</v>
      </c>
      <c r="E151" s="41">
        <f t="shared" si="3"/>
        <v>250.53302178614706</v>
      </c>
      <c r="F151" s="15"/>
      <c r="G151" s="15"/>
      <c r="H151" s="16"/>
    </row>
    <row r="152" spans="1:10" ht="15" x14ac:dyDescent="0.3">
      <c r="A152" s="14"/>
      <c r="B152" s="17" t="s">
        <v>159</v>
      </c>
      <c r="C152" s="14"/>
      <c r="D152" s="19">
        <v>150</v>
      </c>
      <c r="E152" s="41">
        <f t="shared" si="3"/>
        <v>76.693782179432773</v>
      </c>
      <c r="F152" s="15"/>
      <c r="G152" s="15"/>
      <c r="H152" s="16"/>
    </row>
    <row r="153" spans="1:10" ht="15" x14ac:dyDescent="0.3">
      <c r="A153" s="14"/>
      <c r="B153" s="17" t="s">
        <v>160</v>
      </c>
      <c r="C153" s="14"/>
      <c r="D153" s="19">
        <v>50</v>
      </c>
      <c r="E153" s="41">
        <f t="shared" si="3"/>
        <v>25.564594059810926</v>
      </c>
      <c r="F153" s="15"/>
      <c r="G153" s="15"/>
      <c r="H153" s="16"/>
    </row>
    <row r="154" spans="1:10" ht="15" x14ac:dyDescent="0.3">
      <c r="A154" s="14"/>
      <c r="B154" s="17" t="s">
        <v>161</v>
      </c>
      <c r="C154" s="14"/>
      <c r="D154" s="19">
        <v>450</v>
      </c>
      <c r="E154" s="41">
        <f t="shared" si="3"/>
        <v>230.08134653829833</v>
      </c>
      <c r="F154" s="15"/>
      <c r="G154" s="15"/>
      <c r="H154" s="16"/>
    </row>
    <row r="155" spans="1:10" ht="15" x14ac:dyDescent="0.3">
      <c r="A155" s="14"/>
      <c r="B155" s="17" t="s">
        <v>162</v>
      </c>
      <c r="C155" s="14"/>
      <c r="D155" s="19">
        <v>450</v>
      </c>
      <c r="E155" s="41">
        <f t="shared" si="3"/>
        <v>230.08134653829833</v>
      </c>
      <c r="F155" s="15"/>
      <c r="G155" s="15"/>
      <c r="H155" s="16"/>
    </row>
    <row r="156" spans="1:10" ht="15" x14ac:dyDescent="0.3">
      <c r="A156" s="14"/>
      <c r="B156" s="17" t="s">
        <v>163</v>
      </c>
      <c r="C156" s="14"/>
      <c r="D156" s="19">
        <v>750</v>
      </c>
      <c r="E156" s="41">
        <f t="shared" si="3"/>
        <v>383.46891089716388</v>
      </c>
      <c r="F156" s="15"/>
      <c r="G156" s="15"/>
      <c r="H156" s="16"/>
    </row>
    <row r="157" spans="1:10" ht="15" x14ac:dyDescent="0.3">
      <c r="A157" s="14"/>
      <c r="B157" s="17" t="s">
        <v>164</v>
      </c>
      <c r="C157" s="14"/>
      <c r="D157" s="19">
        <v>450</v>
      </c>
      <c r="E157" s="41">
        <f t="shared" si="3"/>
        <v>230.08134653829833</v>
      </c>
      <c r="F157" s="15"/>
      <c r="G157" s="15"/>
      <c r="H157" s="16"/>
    </row>
    <row r="158" spans="1:10" ht="14.4" customHeight="1" x14ac:dyDescent="0.3">
      <c r="A158" s="69" t="str">
        <f>'[1]Sheet1 (2)'!$A$151</f>
        <v>ОРТОДОНТИЯ</v>
      </c>
      <c r="B158" s="70"/>
      <c r="C158" s="70"/>
      <c r="D158" s="70"/>
      <c r="E158" s="70"/>
      <c r="F158" s="70"/>
      <c r="G158" s="70"/>
      <c r="H158" s="71"/>
      <c r="I158" s="69"/>
      <c r="J158" s="70"/>
    </row>
    <row r="159" spans="1:10" ht="30" x14ac:dyDescent="0.3">
      <c r="A159" s="14"/>
      <c r="B159" s="17" t="s">
        <v>165</v>
      </c>
      <c r="C159" s="14"/>
      <c r="D159" s="19">
        <v>80</v>
      </c>
      <c r="E159" s="41">
        <f t="shared" ref="E159:E186" si="4">D159/1.95583</f>
        <v>40.903350495697481</v>
      </c>
      <c r="F159" s="15"/>
      <c r="G159" s="15"/>
      <c r="H159" s="16"/>
    </row>
    <row r="160" spans="1:10" ht="60" x14ac:dyDescent="0.3">
      <c r="A160" s="14"/>
      <c r="B160" s="17" t="s">
        <v>166</v>
      </c>
      <c r="C160" s="14"/>
      <c r="D160" s="19">
        <v>120</v>
      </c>
      <c r="E160" s="41">
        <f t="shared" si="4"/>
        <v>61.355025743546221</v>
      </c>
      <c r="F160" s="15"/>
      <c r="G160" s="15"/>
      <c r="H160" s="16"/>
    </row>
    <row r="161" spans="1:8" ht="15" x14ac:dyDescent="0.3">
      <c r="A161" s="14"/>
      <c r="B161" s="17" t="s">
        <v>167</v>
      </c>
      <c r="C161" s="14"/>
      <c r="D161" s="19">
        <v>3000</v>
      </c>
      <c r="E161" s="41">
        <f t="shared" si="4"/>
        <v>1533.8756435886555</v>
      </c>
      <c r="F161" s="15"/>
      <c r="G161" s="15"/>
      <c r="H161" s="16"/>
    </row>
    <row r="162" spans="1:8" ht="15" x14ac:dyDescent="0.3">
      <c r="A162" s="14"/>
      <c r="B162" s="17" t="s">
        <v>168</v>
      </c>
      <c r="C162" s="14"/>
      <c r="D162" s="19">
        <v>4000</v>
      </c>
      <c r="E162" s="41">
        <f t="shared" si="4"/>
        <v>2045.1675247848739</v>
      </c>
      <c r="F162" s="15"/>
      <c r="G162" s="15"/>
      <c r="H162" s="16"/>
    </row>
    <row r="163" spans="1:8" ht="15" x14ac:dyDescent="0.3">
      <c r="A163" s="27"/>
      <c r="B163" s="37" t="s">
        <v>169</v>
      </c>
      <c r="C163" s="27"/>
      <c r="D163" s="19">
        <v>6000</v>
      </c>
      <c r="E163" s="41">
        <f t="shared" si="4"/>
        <v>3067.751287177311</v>
      </c>
      <c r="F163" s="27"/>
      <c r="G163" s="27"/>
      <c r="H163" s="27"/>
    </row>
    <row r="164" spans="1:8" ht="15" x14ac:dyDescent="0.3">
      <c r="A164" s="14"/>
      <c r="B164" s="17" t="s">
        <v>170</v>
      </c>
      <c r="C164" s="14"/>
      <c r="D164" s="19">
        <v>4500</v>
      </c>
      <c r="E164" s="41">
        <f t="shared" si="4"/>
        <v>2300.8134653829834</v>
      </c>
      <c r="F164" s="15"/>
      <c r="G164" s="15"/>
      <c r="H164" s="16"/>
    </row>
    <row r="165" spans="1:8" ht="15" x14ac:dyDescent="0.3">
      <c r="A165" s="14"/>
      <c r="B165" s="17" t="s">
        <v>171</v>
      </c>
      <c r="C165" s="14"/>
      <c r="D165" s="19">
        <v>3500</v>
      </c>
      <c r="E165" s="41">
        <f t="shared" si="4"/>
        <v>1789.5215841867648</v>
      </c>
      <c r="F165" s="15"/>
      <c r="G165" s="15"/>
      <c r="H165" s="16"/>
    </row>
    <row r="166" spans="1:8" ht="15" x14ac:dyDescent="0.3">
      <c r="A166" s="14"/>
      <c r="B166" s="17" t="s">
        <v>172</v>
      </c>
      <c r="C166" s="14"/>
      <c r="D166" s="19">
        <v>300</v>
      </c>
      <c r="E166" s="41">
        <f t="shared" si="4"/>
        <v>153.38756435886555</v>
      </c>
      <c r="F166" s="15"/>
      <c r="G166" s="15"/>
      <c r="H166" s="16"/>
    </row>
    <row r="167" spans="1:8" ht="15" x14ac:dyDescent="0.3">
      <c r="A167" s="14"/>
      <c r="B167" s="17" t="s">
        <v>173</v>
      </c>
      <c r="C167" s="14"/>
      <c r="D167" s="19">
        <v>350</v>
      </c>
      <c r="E167" s="41">
        <f t="shared" si="4"/>
        <v>178.95215841867648</v>
      </c>
      <c r="F167" s="15"/>
      <c r="G167" s="15"/>
      <c r="H167" s="16"/>
    </row>
    <row r="168" spans="1:8" ht="15" x14ac:dyDescent="0.3">
      <c r="A168" s="14"/>
      <c r="B168" s="17" t="s">
        <v>174</v>
      </c>
      <c r="C168" s="14"/>
      <c r="D168" s="19">
        <v>250</v>
      </c>
      <c r="E168" s="41">
        <f t="shared" si="4"/>
        <v>127.82297029905462</v>
      </c>
      <c r="F168" s="15"/>
      <c r="G168" s="15"/>
      <c r="H168" s="16"/>
    </row>
    <row r="169" spans="1:8" ht="15" x14ac:dyDescent="0.3">
      <c r="A169" s="14"/>
      <c r="B169" s="17" t="s">
        <v>175</v>
      </c>
      <c r="C169" s="14"/>
      <c r="D169" s="19">
        <v>550</v>
      </c>
      <c r="E169" s="41">
        <f t="shared" si="4"/>
        <v>281.21053465792016</v>
      </c>
      <c r="F169" s="15"/>
      <c r="G169" s="15"/>
      <c r="H169" s="16"/>
    </row>
    <row r="170" spans="1:8" ht="15" x14ac:dyDescent="0.3">
      <c r="A170" s="14"/>
      <c r="B170" s="17" t="s">
        <v>176</v>
      </c>
      <c r="C170" s="14"/>
      <c r="D170" s="19">
        <v>30</v>
      </c>
      <c r="E170" s="41">
        <f t="shared" si="4"/>
        <v>15.338756435886555</v>
      </c>
      <c r="F170" s="15"/>
      <c r="G170" s="15"/>
      <c r="H170" s="16"/>
    </row>
    <row r="171" spans="1:8" ht="15" x14ac:dyDescent="0.3">
      <c r="A171" s="14"/>
      <c r="B171" s="17" t="s">
        <v>177</v>
      </c>
      <c r="C171" s="14"/>
      <c r="D171" s="19">
        <v>50</v>
      </c>
      <c r="E171" s="41">
        <f t="shared" si="4"/>
        <v>25.564594059810926</v>
      </c>
      <c r="F171" s="15"/>
      <c r="G171" s="15"/>
      <c r="H171" s="16"/>
    </row>
    <row r="172" spans="1:8" ht="15" x14ac:dyDescent="0.3">
      <c r="A172" s="14"/>
      <c r="B172" s="17" t="s">
        <v>178</v>
      </c>
      <c r="C172" s="14"/>
      <c r="D172" s="19">
        <v>100</v>
      </c>
      <c r="E172" s="41">
        <f t="shared" si="4"/>
        <v>51.129188119621851</v>
      </c>
      <c r="F172" s="15"/>
      <c r="G172" s="15"/>
      <c r="H172" s="16"/>
    </row>
    <row r="173" spans="1:8" ht="15" x14ac:dyDescent="0.3">
      <c r="A173" s="14"/>
      <c r="B173" s="17" t="s">
        <v>179</v>
      </c>
      <c r="C173" s="14"/>
      <c r="D173" s="19">
        <v>120</v>
      </c>
      <c r="E173" s="41">
        <f t="shared" si="4"/>
        <v>61.355025743546221</v>
      </c>
      <c r="F173" s="15"/>
      <c r="G173" s="15"/>
      <c r="H173" s="16"/>
    </row>
    <row r="174" spans="1:8" ht="15" x14ac:dyDescent="0.3">
      <c r="A174" s="27"/>
      <c r="B174" s="27" t="s">
        <v>180</v>
      </c>
      <c r="C174" s="27"/>
      <c r="D174" s="19">
        <v>500</v>
      </c>
      <c r="E174" s="41">
        <f t="shared" si="4"/>
        <v>255.64594059810923</v>
      </c>
      <c r="F174" s="27"/>
      <c r="G174" s="27"/>
      <c r="H174" s="27"/>
    </row>
    <row r="175" spans="1:8" ht="15" x14ac:dyDescent="0.3">
      <c r="A175" s="14"/>
      <c r="B175" s="17" t="s">
        <v>181</v>
      </c>
      <c r="C175" s="14"/>
      <c r="D175" s="19">
        <v>1000</v>
      </c>
      <c r="E175" s="41">
        <f t="shared" si="4"/>
        <v>511.29188119621847</v>
      </c>
      <c r="F175" s="15"/>
      <c r="G175" s="15"/>
      <c r="H175" s="16"/>
    </row>
    <row r="176" spans="1:8" ht="15" x14ac:dyDescent="0.3">
      <c r="A176" s="14"/>
      <c r="B176" s="17" t="s">
        <v>182</v>
      </c>
      <c r="C176" s="14"/>
      <c r="D176" s="19">
        <v>1200</v>
      </c>
      <c r="E176" s="41">
        <f t="shared" si="4"/>
        <v>613.55025743546219</v>
      </c>
      <c r="F176" s="15"/>
      <c r="G176" s="15"/>
      <c r="H176" s="16"/>
    </row>
    <row r="177" spans="1:8" ht="15" x14ac:dyDescent="0.3">
      <c r="A177" s="26"/>
      <c r="B177" s="17" t="s">
        <v>183</v>
      </c>
      <c r="C177" s="14"/>
      <c r="D177" s="19">
        <v>1250</v>
      </c>
      <c r="E177" s="41">
        <f t="shared" si="4"/>
        <v>639.11485149527311</v>
      </c>
      <c r="F177" s="15"/>
      <c r="G177" s="15"/>
      <c r="H177" s="16"/>
    </row>
    <row r="178" spans="1:8" ht="15" x14ac:dyDescent="0.3">
      <c r="A178" s="27"/>
      <c r="B178" s="37" t="s">
        <v>184</v>
      </c>
      <c r="C178" s="27"/>
      <c r="D178" s="19">
        <v>1200</v>
      </c>
      <c r="E178" s="41">
        <f t="shared" si="4"/>
        <v>613.55025743546219</v>
      </c>
      <c r="F178" s="27"/>
      <c r="G178" s="27"/>
      <c r="H178" s="27"/>
    </row>
    <row r="179" spans="1:8" ht="15" x14ac:dyDescent="0.3">
      <c r="A179" s="14"/>
      <c r="B179" s="17" t="s">
        <v>185</v>
      </c>
      <c r="C179" s="14"/>
      <c r="D179" s="19">
        <v>250</v>
      </c>
      <c r="E179" s="41">
        <f t="shared" si="4"/>
        <v>127.82297029905462</v>
      </c>
      <c r="F179" s="15"/>
      <c r="G179" s="15"/>
      <c r="H179" s="16"/>
    </row>
    <row r="180" spans="1:8" ht="15" x14ac:dyDescent="0.3">
      <c r="A180" s="14"/>
      <c r="B180" s="17" t="s">
        <v>186</v>
      </c>
      <c r="C180" s="14"/>
      <c r="D180" s="19">
        <v>300</v>
      </c>
      <c r="E180" s="41">
        <f t="shared" si="4"/>
        <v>153.38756435886555</v>
      </c>
      <c r="F180" s="15"/>
      <c r="G180" s="15"/>
      <c r="H180" s="16"/>
    </row>
    <row r="181" spans="1:8" ht="15" x14ac:dyDescent="0.3">
      <c r="A181" s="14"/>
      <c r="B181" s="17" t="s">
        <v>187</v>
      </c>
      <c r="C181" s="14"/>
      <c r="D181" s="19">
        <v>250</v>
      </c>
      <c r="E181" s="41">
        <f t="shared" si="4"/>
        <v>127.82297029905462</v>
      </c>
      <c r="F181" s="15"/>
      <c r="G181" s="15"/>
      <c r="H181" s="16"/>
    </row>
    <row r="182" spans="1:8" ht="15" x14ac:dyDescent="0.3">
      <c r="A182" s="14"/>
      <c r="B182" s="17" t="s">
        <v>188</v>
      </c>
      <c r="C182" s="14"/>
      <c r="D182" s="19">
        <v>30</v>
      </c>
      <c r="E182" s="41">
        <f t="shared" si="4"/>
        <v>15.338756435886555</v>
      </c>
      <c r="F182" s="15"/>
      <c r="G182" s="15"/>
      <c r="H182" s="16"/>
    </row>
    <row r="183" spans="1:8" ht="15" x14ac:dyDescent="0.3">
      <c r="A183" s="14"/>
      <c r="B183" s="17" t="s">
        <v>189</v>
      </c>
      <c r="C183" s="14"/>
      <c r="D183" s="19">
        <v>20</v>
      </c>
      <c r="E183" s="41">
        <f t="shared" si="4"/>
        <v>10.22583762392437</v>
      </c>
      <c r="F183" s="15"/>
      <c r="G183" s="15"/>
      <c r="H183" s="16"/>
    </row>
    <row r="184" spans="1:8" ht="15" x14ac:dyDescent="0.3">
      <c r="A184" s="14"/>
      <c r="B184" s="17" t="s">
        <v>190</v>
      </c>
      <c r="C184" s="14"/>
      <c r="D184" s="19">
        <v>350</v>
      </c>
      <c r="E184" s="41">
        <f t="shared" si="4"/>
        <v>178.95215841867648</v>
      </c>
      <c r="F184" s="15"/>
      <c r="G184" s="15"/>
      <c r="H184" s="16"/>
    </row>
    <row r="185" spans="1:8" ht="15" x14ac:dyDescent="0.3">
      <c r="A185" s="14"/>
      <c r="B185" s="17" t="s">
        <v>191</v>
      </c>
      <c r="C185" s="14"/>
      <c r="D185" s="19">
        <v>150</v>
      </c>
      <c r="E185" s="41">
        <f t="shared" si="4"/>
        <v>76.693782179432773</v>
      </c>
      <c r="F185" s="15"/>
      <c r="G185" s="15"/>
      <c r="H185" s="16"/>
    </row>
    <row r="186" spans="1:8" ht="15" x14ac:dyDescent="0.3">
      <c r="A186" s="14"/>
      <c r="B186" s="17" t="s">
        <v>192</v>
      </c>
      <c r="C186" s="14"/>
      <c r="D186" s="19">
        <v>5000</v>
      </c>
      <c r="E186" s="41">
        <f t="shared" si="4"/>
        <v>2556.4594059810925</v>
      </c>
      <c r="F186" s="15"/>
      <c r="G186" s="15"/>
      <c r="H186" s="16"/>
    </row>
  </sheetData>
  <mergeCells count="26">
    <mergeCell ref="A148:H148"/>
    <mergeCell ref="A1:H1"/>
    <mergeCell ref="A2:H2"/>
    <mergeCell ref="B3:H3"/>
    <mergeCell ref="A4:A5"/>
    <mergeCell ref="B4:B5"/>
    <mergeCell ref="C4:C5"/>
    <mergeCell ref="D4:H4"/>
    <mergeCell ref="A25:H25"/>
    <mergeCell ref="A96:H96"/>
    <mergeCell ref="A158:H158"/>
    <mergeCell ref="I158:J158"/>
    <mergeCell ref="I124:J124"/>
    <mergeCell ref="A100:H100"/>
    <mergeCell ref="A102:H102"/>
    <mergeCell ref="A104:H104"/>
    <mergeCell ref="A106:H106"/>
    <mergeCell ref="A110:H110"/>
    <mergeCell ref="A114:H114"/>
    <mergeCell ref="A120:H120"/>
    <mergeCell ref="A124:H124"/>
    <mergeCell ref="A127:H127"/>
    <mergeCell ref="A132:H132"/>
    <mergeCell ref="A135:H135"/>
    <mergeCell ref="I132:J132"/>
    <mergeCell ref="A140:H140"/>
  </mergeCells>
  <phoneticPr fontId="16" type="noConversion"/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мдц медика дент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2023-12-01T08:27:32Z</cp:lastPrinted>
  <dcterms:created xsi:type="dcterms:W3CDTF">2021-11-11T15:55:02Z</dcterms:created>
  <dcterms:modified xsi:type="dcterms:W3CDTF">2025-07-23T13:28:32Z</dcterms:modified>
</cp:coreProperties>
</file>